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8960" windowHeight="11325" tabRatio="800" activeTab="7"/>
  </bookViews>
  <sheets>
    <sheet name="Прил.1" sheetId="1" r:id="rId1"/>
    <sheet name="Прил.2" sheetId="2" r:id="rId2"/>
    <sheet name="Прил.3" sheetId="3" r:id="rId3"/>
    <sheet name="Прил.4" sheetId="4" r:id="rId4"/>
    <sheet name="Прил.5" sheetId="5" r:id="rId5"/>
    <sheet name="Прил.6" sheetId="6" r:id="rId6"/>
    <sheet name="Прил.7" sheetId="7" r:id="rId7"/>
    <sheet name="Прил.8" sheetId="8" r:id="rId8"/>
  </sheets>
  <definedNames>
    <definedName name="_xlnm.Print_Area" localSheetId="2">Прил.3!$A$1:$F$36</definedName>
  </definedNames>
  <calcPr calcId="125725"/>
</workbook>
</file>

<file path=xl/calcChain.xml><?xml version="1.0" encoding="utf-8"?>
<calcChain xmlns="http://schemas.openxmlformats.org/spreadsheetml/2006/main">
  <c r="D18" i="7"/>
  <c r="F15" i="5"/>
  <c r="C8" i="2"/>
  <c r="D10" l="1"/>
  <c r="C10"/>
  <c r="C9" s="1"/>
  <c r="C6" i="1"/>
  <c r="C8"/>
  <c r="F26" i="5" l="1"/>
  <c r="C22" i="2"/>
  <c r="D22"/>
  <c r="E16" i="8"/>
  <c r="D16"/>
  <c r="E14"/>
  <c r="E10"/>
  <c r="E9" s="1"/>
  <c r="D10"/>
  <c r="D9" s="1"/>
  <c r="D22" i="7"/>
  <c r="D24"/>
  <c r="D19"/>
  <c r="D14"/>
  <c r="D11"/>
  <c r="G17" i="6"/>
  <c r="G16" s="1"/>
  <c r="G12"/>
  <c r="G20"/>
  <c r="G19" s="1"/>
  <c r="G9"/>
  <c r="G10"/>
  <c r="F9"/>
  <c r="F10"/>
  <c r="G22"/>
  <c r="F20"/>
  <c r="F19" s="1"/>
  <c r="F22"/>
  <c r="F34" i="5"/>
  <c r="F20"/>
  <c r="F19" s="1"/>
  <c r="F22"/>
  <c r="F10"/>
  <c r="F9" s="1"/>
  <c r="F25" i="4"/>
  <c r="E25"/>
  <c r="E24" s="1"/>
  <c r="E23" s="1"/>
  <c r="F19"/>
  <c r="F18" s="1"/>
  <c r="E19"/>
  <c r="E18" s="1"/>
  <c r="F21"/>
  <c r="E21"/>
  <c r="F24"/>
  <c r="F23" s="1"/>
  <c r="F16"/>
  <c r="F15" s="1"/>
  <c r="E16"/>
  <c r="E15" s="1"/>
  <c r="F9"/>
  <c r="F8" s="1"/>
  <c r="E9"/>
  <c r="E8" s="1"/>
  <c r="E18" i="3"/>
  <c r="E17" s="1"/>
  <c r="E20"/>
  <c r="E31"/>
  <c r="E30" s="1"/>
  <c r="E28"/>
  <c r="E27" s="1"/>
  <c r="E15"/>
  <c r="E14" s="1"/>
  <c r="E10"/>
  <c r="E8"/>
  <c r="E7" s="1"/>
  <c r="D26" i="2"/>
  <c r="C26"/>
  <c r="D20"/>
  <c r="C20"/>
  <c r="D9"/>
  <c r="C22" i="1"/>
  <c r="C16"/>
  <c r="C7"/>
  <c r="D14" i="8"/>
  <c r="E7"/>
  <c r="E6" s="1"/>
  <c r="D7"/>
  <c r="D6" s="1"/>
  <c r="D9" i="7"/>
  <c r="D7"/>
  <c r="G26" i="6"/>
  <c r="G25" s="1"/>
  <c r="G24" s="1"/>
  <c r="F26"/>
  <c r="F25" s="1"/>
  <c r="F24" s="1"/>
  <c r="F17"/>
  <c r="F16" s="1"/>
  <c r="G15"/>
  <c r="F15"/>
  <c r="G8"/>
  <c r="F12"/>
  <c r="F8" s="1"/>
  <c r="F39" i="5"/>
  <c r="F38" s="1"/>
  <c r="F37" s="1"/>
  <c r="F33"/>
  <c r="F31"/>
  <c r="F25"/>
  <c r="F24" s="1"/>
  <c r="F17"/>
  <c r="F16" s="1"/>
  <c r="F12"/>
  <c r="F14" i="4"/>
  <c r="E14"/>
  <c r="F11"/>
  <c r="E11"/>
  <c r="E35" i="3"/>
  <c r="E34" s="1"/>
  <c r="E33" s="1"/>
  <c r="E24"/>
  <c r="E23"/>
  <c r="E22" s="1"/>
  <c r="E13"/>
  <c r="D24" i="2"/>
  <c r="C24"/>
  <c r="D17"/>
  <c r="D15" s="1"/>
  <c r="C17"/>
  <c r="C15" s="1"/>
  <c r="C20" i="1"/>
  <c r="C18"/>
  <c r="C13"/>
  <c r="C11" s="1"/>
  <c r="D5" i="8" l="1"/>
  <c r="E7" i="4"/>
  <c r="E26" i="3"/>
  <c r="D8" i="2"/>
  <c r="D7" s="1"/>
  <c r="C7"/>
  <c r="C5" i="1"/>
  <c r="D13" i="7"/>
  <c r="G7" i="6"/>
  <c r="G6" s="1"/>
  <c r="F7"/>
  <c r="F6" s="1"/>
  <c r="E6" i="4"/>
  <c r="E5" i="8"/>
  <c r="D6" i="7"/>
  <c r="F30" i="5"/>
  <c r="F29" s="1"/>
  <c r="F8"/>
  <c r="F7" i="4"/>
  <c r="F6" s="1"/>
  <c r="E6" i="3"/>
  <c r="D5" i="7" l="1"/>
  <c r="F7" i="5"/>
  <c r="F6" s="1"/>
  <c r="E5" i="3"/>
</calcChain>
</file>

<file path=xl/sharedStrings.xml><?xml version="1.0" encoding="utf-8"?>
<sst xmlns="http://schemas.openxmlformats.org/spreadsheetml/2006/main" count="293" uniqueCount="183">
  <si>
    <r>
      <rPr>
        <b/>
        <sz val="11"/>
        <rFont val="Times New Roman"/>
        <family val="1"/>
      </rPr>
      <t>Коды бюджетной классификации Российской Федерации</t>
    </r>
  </si>
  <si>
    <r>
      <rPr>
        <b/>
        <sz val="11"/>
        <rFont val="Times New Roman"/>
        <family val="1"/>
      </rPr>
      <t>Наименование кода группы, подгруппы, статьи, элемента, подвида доходов, классификации операций сектора государственного управления, относящихся к доходам бюджетов</t>
    </r>
  </si>
  <si>
    <r>
      <rPr>
        <b/>
        <sz val="11"/>
        <rFont val="Times New Roman"/>
        <family val="1"/>
      </rPr>
      <t>Сумма</t>
    </r>
  </si>
  <si>
    <r>
      <rPr>
        <b/>
        <sz val="12"/>
        <rFont val="Times New Roman"/>
        <family val="1"/>
      </rPr>
      <t>ВСЕГО</t>
    </r>
  </si>
  <si>
    <r>
      <rPr>
        <b/>
        <sz val="12"/>
        <rFont val="Times New Roman"/>
        <family val="1"/>
      </rPr>
      <t>1 00 00000 00 0000 000</t>
    </r>
  </si>
  <si>
    <r>
      <rPr>
        <b/>
        <sz val="12"/>
        <rFont val="Times New Roman"/>
        <family val="1"/>
      </rPr>
      <t>НАЛОГОВЫЕ И НЕНАЛОГОВЫЕ ДОХОДЫ</t>
    </r>
  </si>
  <si>
    <r>
      <rPr>
        <b/>
        <sz val="12"/>
        <rFont val="Times New Roman"/>
        <family val="1"/>
      </rPr>
      <t>1 01 00000 00 0000 000</t>
    </r>
  </si>
  <si>
    <r>
      <rPr>
        <b/>
        <sz val="12"/>
        <rFont val="Times New Roman"/>
        <family val="1"/>
      </rPr>
      <t>НАЛОГИ НА ПРИБЫЛЬ, ДОХОДЫ</t>
    </r>
  </si>
  <si>
    <r>
      <rPr>
        <sz val="12"/>
        <rFont val="Times New Roman"/>
        <family val="1"/>
      </rPr>
      <t>1 01 02000 01 0000 110</t>
    </r>
  </si>
  <si>
    <r>
      <rPr>
        <sz val="12"/>
        <rFont val="Times New Roman"/>
        <family val="1"/>
      </rPr>
      <t>Налог на доходы физических лиц</t>
    </r>
  </si>
  <si>
    <r>
      <rPr>
        <sz val="12"/>
        <rFont val="Times New Roman"/>
        <family val="1"/>
      </rPr>
      <t>1 01 02010 01 0000 110</t>
    </r>
  </si>
  <si>
    <r>
      <rPr>
        <sz val="12"/>
        <rFont val="Times New Roman"/>
        <family val="1"/>
      </rPr>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t>
    </r>
    <r>
      <rPr>
        <sz val="12"/>
        <rFont val="Times New Roman"/>
        <family val="1"/>
      </rPr>
      <t>осуществляются  в  соответствии  со  статьями  227,  227.1  и 228 Налогового кодекса Российской Федерации</t>
    </r>
  </si>
  <si>
    <r>
      <rPr>
        <b/>
        <sz val="12"/>
        <rFont val="Times New Roman"/>
        <family val="1"/>
      </rPr>
      <t>1 06 00000 00 0000 000</t>
    </r>
  </si>
  <si>
    <r>
      <rPr>
        <b/>
        <sz val="12"/>
        <rFont val="Times New Roman"/>
        <family val="1"/>
      </rPr>
      <t>НАЛОГИ НА ИМУЩЕСТВО</t>
    </r>
  </si>
  <si>
    <r>
      <rPr>
        <sz val="12"/>
        <rFont val="Times New Roman"/>
        <family val="1"/>
      </rPr>
      <t>1 06 01030 10 0000 110</t>
    </r>
  </si>
  <si>
    <r>
      <rPr>
        <sz val="12"/>
        <rFont val="Times New Roman"/>
        <family val="1"/>
      </rPr>
      <t>Налог   на   имущество   физических   лиц,   взимаемый   по ставкам,    применяемым    к    объектам    налогообложения, расположенным в границах сельских поселений</t>
    </r>
  </si>
  <si>
    <r>
      <rPr>
        <sz val="12"/>
        <rFont val="Times New Roman"/>
        <family val="1"/>
      </rPr>
      <t>1 06 06000 00 0000 110</t>
    </r>
  </si>
  <si>
    <r>
      <rPr>
        <sz val="12"/>
        <rFont val="Times New Roman"/>
        <family val="1"/>
      </rPr>
      <t>Земельный налог</t>
    </r>
  </si>
  <si>
    <r>
      <rPr>
        <sz val="12"/>
        <rFont val="Times New Roman"/>
        <family val="1"/>
      </rPr>
      <t>1 06 06033 10 0000 110</t>
    </r>
  </si>
  <si>
    <r>
      <rPr>
        <sz val="12"/>
        <rFont val="Times New Roman"/>
        <family val="1"/>
      </rPr>
      <t>Земельный налог с организаций, обладающих земельным участком, расположенным в границах сельских поселений</t>
    </r>
  </si>
  <si>
    <r>
      <rPr>
        <sz val="12"/>
        <rFont val="Times New Roman"/>
        <family val="1"/>
      </rPr>
      <t>1 06 06043 10 0000 110</t>
    </r>
  </si>
  <si>
    <r>
      <rPr>
        <b/>
        <sz val="12"/>
        <rFont val="Times New Roman"/>
        <family val="1"/>
      </rPr>
      <t>1 13 00000 00 0000 000</t>
    </r>
  </si>
  <si>
    <r>
      <rPr>
        <b/>
        <sz val="12"/>
        <rFont val="Times New Roman"/>
        <family val="1"/>
      </rPr>
      <t>ДОХОДЫ   ОТ   ОКАЗАНИЯ   ПЛАТНЫХ    УСЛУГ   И КОМПЕНСАЦИИ ЗАТРАТ ГОСУДАРСТВА</t>
    </r>
  </si>
  <si>
    <r>
      <rPr>
        <sz val="12"/>
        <rFont val="Times New Roman"/>
        <family val="1"/>
      </rPr>
      <t>1 13 02065 10 0000 130</t>
    </r>
  </si>
  <si>
    <r>
      <rPr>
        <sz val="12"/>
        <rFont val="Times New Roman"/>
        <family val="1"/>
      </rPr>
      <t xml:space="preserve">Доходы,  поступающие  в   порядке  возмещения  расходов,
</t>
    </r>
    <r>
      <rPr>
        <sz val="12"/>
        <rFont val="Times New Roman"/>
        <family val="1"/>
      </rPr>
      <t>понесенных  в  связи  с  эксплуатацией  имущества  сельских поселений</t>
    </r>
  </si>
  <si>
    <r>
      <rPr>
        <b/>
        <sz val="12"/>
        <rFont val="Times New Roman"/>
        <family val="1"/>
      </rPr>
      <t>1 16 00000 00 0000 000</t>
    </r>
  </si>
  <si>
    <r>
      <rPr>
        <b/>
        <sz val="12"/>
        <rFont val="Times New Roman"/>
        <family val="1"/>
      </rPr>
      <t>ШТРАФЫ, САНКЦИИ, ВОЗМЕЩЕНИЕ УЩЕРБА</t>
    </r>
  </si>
  <si>
    <r>
      <rPr>
        <sz val="12"/>
        <rFont val="Times New Roman"/>
        <family val="1"/>
      </rPr>
      <t>1 16 02020 02 0000 140</t>
    </r>
  </si>
  <si>
    <r>
      <rPr>
        <sz val="12"/>
        <rFont val="Times New Roman"/>
        <family val="1"/>
      </rPr>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t>
    </r>
    <r>
      <rPr>
        <sz val="12"/>
        <rFont val="Times New Roman"/>
        <family val="1"/>
      </rPr>
      <t>актов</t>
    </r>
  </si>
  <si>
    <r>
      <rPr>
        <b/>
        <sz val="12"/>
        <rFont val="Times New Roman"/>
        <family val="1"/>
      </rPr>
      <t>2 00 00000 00 0000 000</t>
    </r>
  </si>
  <si>
    <r>
      <rPr>
        <b/>
        <sz val="12"/>
        <rFont val="Times New Roman"/>
        <family val="1"/>
      </rPr>
      <t>БЕЗВОЗМЕЗДНЫЕ ПОСТУПЛЕНИЯ</t>
    </r>
  </si>
  <si>
    <r>
      <rPr>
        <b/>
        <sz val="12"/>
        <rFont val="Times New Roman"/>
        <family val="2"/>
      </rPr>
      <t>Код</t>
    </r>
  </si>
  <si>
    <r>
      <rPr>
        <b/>
        <sz val="12"/>
        <rFont val="Times New Roman"/>
        <family val="2"/>
      </rPr>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r>
  </si>
  <si>
    <r>
      <rPr>
        <b/>
        <sz val="12"/>
        <rFont val="Times New Roman"/>
        <family val="2"/>
      </rPr>
      <t>Сумм</t>
    </r>
    <r>
      <rPr>
        <sz val="12"/>
        <rFont val="Times New Roman"/>
        <family val="2"/>
      </rPr>
      <t>а</t>
    </r>
  </si>
  <si>
    <r>
      <rPr>
        <b/>
        <sz val="12"/>
        <rFont val="Times New Roman"/>
        <family val="2"/>
      </rPr>
      <t>Всего</t>
    </r>
  </si>
  <si>
    <r>
      <rPr>
        <b/>
        <sz val="12"/>
        <rFont val="Times New Roman"/>
        <family val="2"/>
      </rPr>
      <t>1 00 00000 00 0000 000</t>
    </r>
  </si>
  <si>
    <r>
      <rPr>
        <b/>
        <sz val="12"/>
        <rFont val="Times New Roman"/>
        <family val="2"/>
      </rPr>
      <t>НАЛОГОВЫЕ И НЕНАЛОГОВЫЕ ДОХОДЫ</t>
    </r>
  </si>
  <si>
    <r>
      <rPr>
        <b/>
        <sz val="12"/>
        <rFont val="Times New Roman"/>
        <family val="2"/>
      </rPr>
      <t>1 01 00000 00 0000 000</t>
    </r>
  </si>
  <si>
    <r>
      <rPr>
        <b/>
        <sz val="12"/>
        <rFont val="Times New Roman"/>
        <family val="2"/>
      </rPr>
      <t>НАЛОГИ НА ПРИБЫЛЬ, ДОХОДЫ</t>
    </r>
  </si>
  <si>
    <r>
      <rPr>
        <sz val="12"/>
        <rFont val="Times New Roman"/>
        <family val="2"/>
      </rPr>
      <t>1 01 02000 01 0000 110</t>
    </r>
  </si>
  <si>
    <r>
      <rPr>
        <sz val="12"/>
        <rFont val="Times New Roman"/>
        <family val="2"/>
      </rPr>
      <t>Налог на доходы физических лиц</t>
    </r>
  </si>
  <si>
    <r>
      <rPr>
        <sz val="12"/>
        <rFont val="Times New Roman"/>
        <family val="2"/>
      </rPr>
      <t>1 01 02010 01 0000 110</t>
    </r>
  </si>
  <si>
    <r>
      <rPr>
        <sz val="12"/>
        <rFont val="Times New Roman"/>
        <family val="2"/>
      </rP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r>
  </si>
  <si>
    <r>
      <rPr>
        <b/>
        <sz val="12"/>
        <rFont val="Times New Roman"/>
        <family val="2"/>
      </rPr>
      <t>1 06 00000 00 0000 000</t>
    </r>
  </si>
  <si>
    <r>
      <rPr>
        <b/>
        <sz val="12"/>
        <rFont val="Times New Roman"/>
        <family val="2"/>
      </rPr>
      <t>НАЛОГИ НА ИМУЩЕСТВО</t>
    </r>
  </si>
  <si>
    <r>
      <rPr>
        <sz val="12"/>
        <rFont val="Times New Roman"/>
        <family val="2"/>
      </rPr>
      <t>1 06 01030 10 0000 110</t>
    </r>
  </si>
  <si>
    <r>
      <rPr>
        <sz val="12"/>
        <rFont val="Times New Roman"/>
        <family val="2"/>
      </rPr>
      <t>Налог    на    имущество    физических    лиц,    взимаемый    по    ставкам,
применяемым к объектам налогообложения, расположенным в границах сельских поселений</t>
    </r>
  </si>
  <si>
    <r>
      <rPr>
        <sz val="12"/>
        <rFont val="Times New Roman"/>
        <family val="2"/>
      </rPr>
      <t>1 06 06000 00 0000 110</t>
    </r>
  </si>
  <si>
    <r>
      <rPr>
        <sz val="12"/>
        <rFont val="Times New Roman"/>
        <family val="2"/>
      </rPr>
      <t>Земельный налог</t>
    </r>
  </si>
  <si>
    <r>
      <rPr>
        <sz val="12"/>
        <rFont val="Times New Roman"/>
        <family val="2"/>
      </rPr>
      <t>1 06 06033 10 0000 110</t>
    </r>
  </si>
  <si>
    <r>
      <rPr>
        <sz val="12"/>
        <rFont val="Times New Roman"/>
        <family val="2"/>
      </rPr>
      <t>Земельный налог с организаций, обладающих земельным участком, расположенным в границах сельских поселений</t>
    </r>
  </si>
  <si>
    <r>
      <rPr>
        <sz val="12"/>
        <rFont val="Times New Roman"/>
        <family val="2"/>
      </rPr>
      <t>1 06 06043 10 0000 110</t>
    </r>
  </si>
  <si>
    <r>
      <rPr>
        <sz val="12"/>
        <rFont val="Times New Roman"/>
        <family val="2"/>
      </rPr>
      <t>Земельный налог с физических лиц, обладающих земельным участком,
расположенным в границах сельских поселений</t>
    </r>
  </si>
  <si>
    <r>
      <rPr>
        <b/>
        <sz val="12"/>
        <rFont val="Times New Roman"/>
        <family val="2"/>
      </rPr>
      <t>1 13 00000 00 0000 000</t>
    </r>
  </si>
  <si>
    <r>
      <rPr>
        <b/>
        <sz val="12"/>
        <rFont val="Times New Roman"/>
        <family val="2"/>
      </rPr>
      <t>ДОХОДЫ       ОТ       ОКАЗАНИЯ       ПЛАТНЫХ       УСЛУГ             И КОМПЕНСАЦИИ ЗАТРАТ ГОСУДАРСТВА</t>
    </r>
  </si>
  <si>
    <r>
      <rPr>
        <sz val="12"/>
        <rFont val="Times New Roman"/>
        <family val="2"/>
      </rPr>
      <t>1 13 02065 10 0000 130</t>
    </r>
  </si>
  <si>
    <r>
      <rPr>
        <sz val="12"/>
        <rFont val="Times New Roman"/>
        <family val="2"/>
      </rPr>
      <t>Доходы,  поступающие  в  порядке  возмещения  расходов,  понесенных  в
связи с эксплуатацией имущества сельских поселений</t>
    </r>
  </si>
  <si>
    <r>
      <rPr>
        <b/>
        <sz val="12"/>
        <rFont val="Times New Roman"/>
        <family val="2"/>
      </rPr>
      <t>1 16 00000 00 0000 000</t>
    </r>
  </si>
  <si>
    <r>
      <rPr>
        <b/>
        <sz val="12"/>
        <rFont val="Times New Roman"/>
        <family val="2"/>
      </rPr>
      <t>ШТРАФЫ, САНКЦИИ, ВОЗМЕЩЕНИЕ УЩЕРБА</t>
    </r>
  </si>
  <si>
    <r>
      <rPr>
        <sz val="12"/>
        <rFont val="Times New Roman"/>
        <family val="2"/>
      </rPr>
      <t>1 16 02020 02 0000 140</t>
    </r>
  </si>
  <si>
    <r>
      <rPr>
        <sz val="12"/>
        <rFont val="Times New Roman"/>
        <family val="2"/>
      </rPr>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r>
  </si>
  <si>
    <r>
      <rPr>
        <b/>
        <sz val="12"/>
        <rFont val="Times New Roman"/>
        <family val="2"/>
      </rPr>
      <t>Наименование</t>
    </r>
  </si>
  <si>
    <r>
      <rPr>
        <b/>
        <sz val="12"/>
        <rFont val="Times New Roman"/>
        <family val="2"/>
      </rPr>
      <t>РзПр</t>
    </r>
  </si>
  <si>
    <r>
      <rPr>
        <b/>
        <sz val="12"/>
        <rFont val="Times New Roman"/>
        <family val="2"/>
      </rPr>
      <t>Цс</t>
    </r>
  </si>
  <si>
    <r>
      <rPr>
        <b/>
        <sz val="12"/>
        <rFont val="Times New Roman"/>
        <family val="2"/>
      </rPr>
      <t>Вр</t>
    </r>
  </si>
  <si>
    <r>
      <rPr>
        <b/>
        <sz val="12"/>
        <rFont val="Times New Roman"/>
        <family val="2"/>
      </rPr>
      <t>Сумма</t>
    </r>
  </si>
  <si>
    <r>
      <rPr>
        <b/>
        <sz val="12"/>
        <rFont val="Times New Roman"/>
        <family val="2"/>
      </rPr>
      <t>ВСЕГО</t>
    </r>
  </si>
  <si>
    <r>
      <rPr>
        <b/>
        <sz val="12"/>
        <rFont val="Times New Roman"/>
        <family val="2"/>
      </rPr>
      <t>ОБЩЕГОСУДАРСТВЕННЫЕ РАСХОДЫ</t>
    </r>
  </si>
  <si>
    <r>
      <rPr>
        <b/>
        <sz val="12"/>
        <rFont val="Times New Roman"/>
        <family val="2"/>
      </rPr>
      <t>Функционирование высшего должностного лица субъекта Российской Федерации и
муниципального образования</t>
    </r>
  </si>
  <si>
    <r>
      <rPr>
        <sz val="12"/>
        <rFont val="Times New Roman"/>
        <family val="2"/>
      </rPr>
      <t>Глава муниципального образования</t>
    </r>
  </si>
  <si>
    <r>
      <rPr>
        <sz val="12"/>
        <rFont val="Times New Roman"/>
        <family val="2"/>
      </rPr>
      <t>Расходы на выплаты персоналу в целях
обеспечения выполнения функций муниципальными органами</t>
    </r>
  </si>
  <si>
    <r>
      <rPr>
        <b/>
        <sz val="12"/>
        <rFont val="Times New Roman"/>
        <family val="2"/>
      </rPr>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r>
  </si>
  <si>
    <r>
      <rPr>
        <sz val="12"/>
        <rFont val="Times New Roman"/>
        <family val="2"/>
      </rPr>
      <t>Аппараты органов государственной
власти Республики Башкортостан</t>
    </r>
  </si>
  <si>
    <r>
      <rPr>
        <sz val="12"/>
        <rFont val="Times New Roman"/>
        <family val="2"/>
      </rPr>
      <t>Закупка товаров, работ и услуг для муниципальных  нужд</t>
    </r>
  </si>
  <si>
    <r>
      <rPr>
        <b/>
        <sz val="12"/>
        <rFont val="Times New Roman"/>
        <family val="2"/>
      </rPr>
      <t>Резервные фонды</t>
    </r>
  </si>
  <si>
    <r>
      <rPr>
        <sz val="12"/>
        <rFont val="Times New Roman"/>
        <family val="2"/>
      </rPr>
      <t>Резервные фонды сельских поселений</t>
    </r>
  </si>
  <si>
    <r>
      <rPr>
        <sz val="12"/>
        <rFont val="Times New Roman"/>
        <family val="2"/>
      </rPr>
      <t>Иные бюджетные ассигнования</t>
    </r>
  </si>
  <si>
    <r>
      <rPr>
        <b/>
        <sz val="12"/>
        <rFont val="Times New Roman"/>
        <family val="2"/>
      </rPr>
      <t>НАЦИОНАЛЬНАЯ ЭКОНОМИКА</t>
    </r>
  </si>
  <si>
    <r>
      <rPr>
        <b/>
        <sz val="12"/>
        <rFont val="Times New Roman"/>
        <family val="2"/>
      </rPr>
      <t>Дорожное хозяйство (дорожные фонды)</t>
    </r>
  </si>
  <si>
    <r>
      <rPr>
        <sz val="12"/>
        <rFont val="Times New Roman"/>
        <family val="2"/>
      </rPr>
      <t>Дорожное хозяйство</t>
    </r>
  </si>
  <si>
    <r>
      <rPr>
        <sz val="12"/>
        <rFont val="Times New Roman"/>
        <family val="2"/>
      </rPr>
      <t>Прочая закупка товаров, работ и услуг для муниципальных нужд</t>
    </r>
  </si>
  <si>
    <r>
      <rPr>
        <b/>
        <sz val="12"/>
        <rFont val="Times New Roman"/>
        <family val="2"/>
      </rPr>
      <t>ЖИЛИЩНО-КОММУНАЛЬНОЕ ХОЗЯЙСТВО</t>
    </r>
  </si>
  <si>
    <r>
      <rPr>
        <b/>
        <sz val="12"/>
        <rFont val="Times New Roman"/>
        <family val="2"/>
      </rPr>
      <t>Благоустройство</t>
    </r>
  </si>
  <si>
    <r>
      <rPr>
        <sz val="12"/>
        <rFont val="Times New Roman"/>
        <family val="2"/>
      </rPr>
      <t>Уличное освещение</t>
    </r>
  </si>
  <si>
    <r>
      <rPr>
        <sz val="12"/>
        <rFont val="Times New Roman"/>
        <family val="2"/>
      </rPr>
      <t>Закупка товаров, работ и услуг для
муниципальных  нужд</t>
    </r>
  </si>
  <si>
    <r>
      <rPr>
        <b/>
        <sz val="12"/>
        <rFont val="Times New Roman"/>
        <family val="2"/>
      </rPr>
      <t>Другие вопросы в области жилищно-
коммунального хозяйства</t>
    </r>
  </si>
  <si>
    <r>
      <rPr>
        <sz val="12"/>
        <rFont val="Times New Roman"/>
        <family val="2"/>
      </rPr>
      <t>Мероприятия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поселении</t>
    </r>
  </si>
  <si>
    <r>
      <rPr>
        <b/>
        <sz val="12"/>
        <rFont val="Times New Roman"/>
        <family val="2"/>
      </rPr>
      <t>МЕЖБЮДЖЕТНЫЕ ТРАНСФЕРТЫ ОБЩЕГО ХАРАКТЕРА БЮДЖЕТАМ
БЮДЖЕТНОЙ СИСТЕМЫ РФ</t>
    </r>
  </si>
  <si>
    <r>
      <rPr>
        <sz val="12"/>
        <rFont val="Times New Roman"/>
        <family val="2"/>
      </rPr>
      <t>Прочие межбюджетные трансферты</t>
    </r>
  </si>
  <si>
    <r>
      <rPr>
        <sz val="12"/>
        <rFont val="Times New Roman"/>
        <family val="2"/>
      </rPr>
      <t>Иные безвозмездные и безвозвратные перечисления</t>
    </r>
  </si>
  <si>
    <r>
      <rPr>
        <sz val="12"/>
        <rFont val="Times New Roman"/>
        <family val="2"/>
      </rPr>
      <t>Межбюджетные трансферты</t>
    </r>
  </si>
  <si>
    <r>
      <rPr>
        <sz val="12"/>
        <rFont val="Times New Roman"/>
        <family val="2"/>
      </rPr>
      <t>Наименование</t>
    </r>
  </si>
  <si>
    <r>
      <rPr>
        <sz val="12"/>
        <rFont val="Times New Roman"/>
        <family val="2"/>
      </rPr>
      <t>РзПр</t>
    </r>
  </si>
  <si>
    <r>
      <rPr>
        <sz val="12"/>
        <rFont val="Times New Roman"/>
        <family val="2"/>
      </rPr>
      <t>Цс</t>
    </r>
  </si>
  <si>
    <r>
      <rPr>
        <sz val="12"/>
        <rFont val="Times New Roman"/>
        <family val="2"/>
      </rPr>
      <t>Вр</t>
    </r>
  </si>
  <si>
    <r>
      <rPr>
        <sz val="12"/>
        <rFont val="Times New Roman"/>
        <family val="2"/>
      </rPr>
      <t>сумма</t>
    </r>
  </si>
  <si>
    <r>
      <rPr>
        <b/>
        <sz val="12"/>
        <rFont val="Times New Roman"/>
        <family val="2"/>
      </rPr>
      <t>Функционирование высшего должностного лица субъекта
Российской Федерации и муниципального образования</t>
    </r>
  </si>
  <si>
    <r>
      <rPr>
        <sz val="12"/>
        <rFont val="Times New Roman"/>
        <family val="2"/>
      </rPr>
      <t>Расходы на выплаты персоналу в целях обеспечения выполнения функций муниципальными органами</t>
    </r>
  </si>
  <si>
    <r>
      <rPr>
        <b/>
        <sz val="12"/>
        <rFont val="Times New Roman"/>
        <family val="2"/>
      </rPr>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r>
  </si>
  <si>
    <r>
      <rPr>
        <sz val="12"/>
        <rFont val="Times New Roman"/>
        <family val="2"/>
      </rPr>
      <t>Аппараты органов государственной власти Республики Башкортостан</t>
    </r>
  </si>
  <si>
    <r>
      <rPr>
        <b/>
        <sz val="11"/>
        <rFont val="Times New Roman"/>
        <family val="2"/>
      </rPr>
      <t>Резервные фонды</t>
    </r>
  </si>
  <si>
    <r>
      <rPr>
        <sz val="11"/>
        <rFont val="Times New Roman"/>
        <family val="1"/>
        <charset val="204"/>
      </rPr>
      <t>Резервные фонды сельских поселений</t>
    </r>
  </si>
  <si>
    <r>
      <rPr>
        <sz val="11"/>
        <rFont val="Times New Roman"/>
        <family val="1"/>
        <charset val="204"/>
      </rPr>
      <t>Иные бюджетные ассигнования</t>
    </r>
  </si>
  <si>
    <r>
      <rPr>
        <b/>
        <sz val="12"/>
        <rFont val="Times New Roman"/>
        <family val="2"/>
      </rPr>
      <t>УСЛОВНО УТВЕРЖДЕННЫЕ РАСХОДЫ</t>
    </r>
  </si>
  <si>
    <r>
      <rPr>
        <b/>
        <sz val="12"/>
        <rFont val="Times New Roman"/>
        <family val="2"/>
      </rPr>
      <t>Глава</t>
    </r>
  </si>
  <si>
    <r>
      <rPr>
        <b/>
        <sz val="12"/>
        <rFont val="Times New Roman"/>
        <family val="2"/>
      </rPr>
      <t>ЦС</t>
    </r>
  </si>
  <si>
    <r>
      <rPr>
        <b/>
        <sz val="12"/>
        <rFont val="Times New Roman"/>
        <family val="2"/>
      </rPr>
      <t>ВР</t>
    </r>
  </si>
  <si>
    <r>
      <rPr>
        <b/>
        <sz val="12"/>
        <rFont val="Times New Roman"/>
        <family val="2"/>
      </rPr>
      <t>АДМИНИСТРАЦИЯ СЕЛЬСКОГО ПОСЕЛЕНИЯ</t>
    </r>
  </si>
  <si>
    <r>
      <rPr>
        <sz val="12"/>
        <rFont val="Times New Roman"/>
        <family val="2"/>
      </rPr>
      <t>Расходы на выплаты персоналу в целях обеспечения выполнения
функций муниципальными органами</t>
    </r>
  </si>
  <si>
    <r>
      <rPr>
        <sz val="12"/>
        <rFont val="Times New Roman"/>
        <family val="2"/>
      </rPr>
      <t>Расходы на выплаты персоналу в
целях обеспечения выполнения функций муниципальными органами</t>
    </r>
  </si>
  <si>
    <r>
      <rPr>
        <b/>
        <sz val="12"/>
        <rFont val="Times New Roman"/>
        <family val="2"/>
      </rPr>
      <t>Дорожное хозяйство (дорожный
фонд)</t>
    </r>
  </si>
  <si>
    <r>
      <rPr>
        <sz val="12"/>
        <rFont val="Times New Roman"/>
        <family val="2"/>
      </rPr>
      <t>Мероприятия по осуществлению
дорожной деятельности в границах сельских поселении</t>
    </r>
  </si>
  <si>
    <r>
      <rPr>
        <b/>
        <sz val="12"/>
        <rFont val="Times New Roman"/>
        <family val="2"/>
      </rPr>
      <t>Другие вопросы в области жилищно-коммунального хозяйства</t>
    </r>
  </si>
  <si>
    <r>
      <rPr>
        <sz val="12"/>
        <rFont val="Times New Roman"/>
        <family val="2"/>
      </rPr>
      <t>Мероприятия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поселении</t>
    </r>
  </si>
  <si>
    <r>
      <rPr>
        <b/>
        <sz val="12"/>
        <rFont val="Times New Roman"/>
        <family val="2"/>
      </rPr>
      <t>МЕЖБЮДЖЕТНЫЕ ТРАНСФЕРТЫ ОБЩЕГО ХАРАКТЕРАБЮДЖЕТАМ
БЮДЖЕТНОЙ СИСТЕМЫ РФ</t>
    </r>
  </si>
  <si>
    <r>
      <rPr>
        <b/>
        <sz val="12"/>
        <rFont val="Times New Roman"/>
        <family val="2"/>
      </rPr>
      <t>Прочие межбюджетные трансферты</t>
    </r>
  </si>
  <si>
    <t>2024 год</t>
  </si>
  <si>
    <r>
      <rPr>
        <sz val="12"/>
        <rFont val="Times New Roman"/>
        <family val="2"/>
      </rPr>
      <t>Аппараты органов государственной власти Республики
Башкортостан</t>
    </r>
  </si>
  <si>
    <r>
      <rPr>
        <b/>
        <sz val="12"/>
        <rFont val="Times New Roman"/>
        <family val="2"/>
      </rPr>
      <t>ЦСР</t>
    </r>
  </si>
  <si>
    <r>
      <rPr>
        <sz val="12"/>
        <rFont val="Times New Roman"/>
        <family val="2"/>
      </rPr>
      <t>Мероприятия по осуществлению  дорожной
деятельности в границах сельских поселении</t>
    </r>
  </si>
  <si>
    <r>
      <rPr>
        <b/>
        <sz val="12"/>
        <rFont val="Times New Roman"/>
        <family val="2"/>
      </rPr>
      <t>Непрограммные расходы</t>
    </r>
  </si>
  <si>
    <r>
      <rPr>
        <sz val="12"/>
        <rFont val="Times New Roman"/>
        <family val="2"/>
      </rPr>
      <t>Аппараты органов государственной власти
Республики Башкортостан</t>
    </r>
  </si>
  <si>
    <r>
      <rPr>
        <sz val="12"/>
        <rFont val="Times New Roman"/>
        <family val="2"/>
      </rPr>
      <t>Расходы на выплаты персоналу в целях обеспечения выполнения функций
муниципальными органами</t>
    </r>
  </si>
  <si>
    <r>
      <rPr>
        <sz val="12"/>
        <rFont val="Times New Roman"/>
        <family val="2"/>
      </rPr>
      <t>Резервный фонд</t>
    </r>
  </si>
  <si>
    <r>
      <rPr>
        <sz val="12"/>
        <rFont val="Times New Roman"/>
        <family val="2"/>
      </rPr>
      <t>Иные безвозмездные и безвозвратные
перечисления</t>
    </r>
  </si>
  <si>
    <t>2024
год</t>
  </si>
  <si>
    <r>
      <rPr>
        <sz val="12"/>
        <rFont val="Times New Roman"/>
        <family val="2"/>
      </rPr>
      <t>Условно утвержденные расходы</t>
    </r>
  </si>
  <si>
    <t xml:space="preserve">1 08 04020 01 0000 110 </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</si>
  <si>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</si>
  <si>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1 08 00000 00 0000 000</t>
  </si>
  <si>
    <t>ГОСУДАРСТВЕННАЯ ПОШЛИНА</t>
  </si>
  <si>
    <t>2 02 16001 10 0000 150</t>
  </si>
  <si>
    <t>Дотации бюджетам сельских поселений на выравнивание бюджетной обеспеченности из бюджетов муниципальных районов</t>
  </si>
  <si>
    <t>2 02 35118 10 0000 150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</si>
  <si>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</si>
  <si>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2 02 40014 10 0000 150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</si>
  <si>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</si>
  <si>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2 02 49999 10 7404 150</t>
  </si>
  <si>
    <t>Прочие межбюджетные трансферты, передаваемые бюджетам сельских поселений (мероприятия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</si>
  <si>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2 00 00000 00 0000 000</t>
  </si>
  <si>
    <t>БЕЗВОЗМЕЗДНЫЕ ПОСТУПЛЕНИЯ</t>
  </si>
  <si>
    <t xml:space="preserve">2 02 16001 10 0000 150  </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</si>
  <si>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</si>
  <si>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</si>
  <si>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</si>
  <si>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Расходы на выплаты персоналу в целях обеспечения выполнения функций муниципальными органами</t>
  </si>
  <si>
    <t>Закупка товаров, работ и услуг для муниципальных  нужд</t>
  </si>
  <si>
    <t>Осуществление первичного воинского учета  на территориях , где отсутствуют военные комиссариаты</t>
  </si>
  <si>
    <t>Расходы на выплаты персоналу в целях
обеспечения выполнения функций муниципальными органами</t>
  </si>
  <si>
    <t>Программа  социально- экономического развития сельского поселения Зириклинский  сельсовет муниципального района Бижбулякский район Республики
Башкортостан на 2022-2023 годы</t>
  </si>
  <si>
    <r>
      <rPr>
        <sz val="12"/>
        <rFont val="Times New Roman"/>
        <family val="1"/>
      </rPr>
      <t>1 01 02030 01 0000 110</t>
    </r>
  </si>
  <si>
    <r>
      <rPr>
        <sz val="12"/>
        <rFont val="Times New Roman"/>
        <family val="1"/>
      </rPr>
      <t xml:space="preserve">Налог  на  доходы  физических  лиц  с  доходов,  полученных физическими   лицами   в   соответствии   со   статьей   228
</t>
    </r>
    <r>
      <rPr>
        <sz val="12"/>
        <rFont val="Times New Roman"/>
        <family val="1"/>
      </rPr>
      <t>Налогового кодекса Российской Федерации</t>
    </r>
  </si>
  <si>
    <t>Земельный налог с физических лиц, обладающих земельным участком, расположенным в границах сельских поселений</t>
  </si>
  <si>
    <t>Поступления
доходов в бюджет  сельского поселения Зириклинский  сельсовет  муниципального района Бижбулякский район Республики Башкортостан на 2023 год</t>
  </si>
  <si>
    <t>1 05 00000 00 0000 000</t>
  </si>
  <si>
    <t>НАЛОГИ НА СОВОКУПНЫЙ ДОХОД</t>
  </si>
  <si>
    <t>1 05 03010 01 0000 110</t>
  </si>
  <si>
    <t>Единый сельскохозяйственный налог</t>
  </si>
  <si>
    <r>
      <rPr>
        <sz val="10"/>
        <rFont val="Times New Roman"/>
        <family val="1"/>
      </rPr>
      <t>(руб</t>
    </r>
    <r>
      <rPr>
        <sz val="10"/>
        <rFont val="Arial"/>
        <family val="2"/>
      </rPr>
      <t>.)</t>
    </r>
  </si>
  <si>
    <t>Поступления
доходов в бюджет сельского поселения Зириклинский  сельсовет  муниципального района Бижбулякский район Республики Башкортостан на плановый период  2024 и 2025 годов
(руб.)</t>
  </si>
  <si>
    <t>Распределение бюджетных ассигнований  по разделам и подразделам, целевым статьям (муниципальным программам и непрограммным направлениям деятельности) и группам
видов расходов классификации расходов бюджета на 2023 год</t>
  </si>
  <si>
    <t>(руб.)</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</si>
  <si>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</si>
  <si>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Ведомственная структура расходов бюджета
сельского поселения Зириклинский  сельсовет муниципального района Бижбулякский район Республики Башкортостан на 2023 год</t>
  </si>
  <si>
    <t>Распределение бюджетных ассигнований бюджета сельского поселения Зириклинский  сельсовет муниципального района Бижбулякский район Республики Башкортостан на 2023 год по целевым статьям (муниципальным программам сельского поселения Зириклинский  сельсовет муниципального района Бижбулякский район Республики Башкортостан и непрограммным направлениям деятельности), группам видов расходов классификации расходов бюджетов
(руб.)</t>
  </si>
  <si>
    <t>Программа  социально-экономического развития сельского поселения Зириклинский  сельсовет муниципального района Бижбулякский район Республики Башкортостан на 2023 год</t>
  </si>
  <si>
    <t>Закупка товаров, работ и услуг для муниципальных нужд</t>
  </si>
  <si>
    <t>Мероприятия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поселении</t>
  </si>
  <si>
    <t>2025 год</t>
  </si>
  <si>
    <t>Распределение бюджетных ассигнований
по разделам и подразделам, целевым статьям (муниципальным программам и непрограммным направлениям деятельности) и группам видов расходов классификации расходов бюджета на плановый период 2024 и 2025 годов</t>
  </si>
  <si>
    <t>Ведомственная структура расходов
бюджета сельского поселения Зириклинский  сельсовет муниципального района Бижбулякский район Республики Башкортостан на плановый период 2024 и 2025 годов
(руб.)</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</si>
  <si>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</si>
  <si>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высшего должностного лица субъекта Российской Федерации и муниципального образования</t>
  </si>
  <si>
    <r>
      <rPr>
        <b/>
        <sz val="11"/>
        <rFont val="Times New Roman"/>
        <family val="1"/>
        <charset val="204"/>
      </rPr>
      <t>Распределение бюджетных ассигнований бюджета сельского поселения Зириклинский  сельсовет муниципального района Бижбулякский район Республики Башкортостан на плановый период 2024 и 2025 годов по целевым статьям (муниципальным программам сельского поселения Зириклинский  сельсовет муниципального района Бижбулякский район Республики Башкортостан и непрограммным направлениям деятельности), группам видов расходов классификации расходов бюджетов</t>
    </r>
    <r>
      <rPr>
        <sz val="11"/>
        <rFont val="Times New Roman"/>
        <family val="1"/>
        <charset val="204"/>
      </rPr>
      <t xml:space="preserve">
(руб.)</t>
    </r>
  </si>
  <si>
    <t>2025
год</t>
  </si>
  <si>
    <t xml:space="preserve">Приложение  №3                                                                       к  решению Совета сельского поселения
Зириклинский  сельсовет муниципального района                                                                                                                                           Бижбулякский район Республики Башкортостан                                              от 26 декабря  2022 года № 101/46-28                         
«О бюджете сельского поселения Зириклинский  сельсовет муниципального района Бижбулякский район Республики Башкортостан на 2023 год и на плановый период 2024 и 2025 годов»
</t>
  </si>
  <si>
    <t xml:space="preserve">Приложение  №5                                                                                                 к  решению Совета сельского поселения
Зириклинский  сельсовет муниципального района Бижбулякский район Республики Башкортостан от 26 декабря  2022 года               № 101/46-28                        
«О бюджете сельского поселения Зириклинский  сельсовет муниципального района Бижбулякский район Республики Башкортостан на 2023 год и на плановый
период 2024 и 2025 годов»
</t>
  </si>
  <si>
    <t xml:space="preserve">Приложение  № 1                                                                                                                                                                   к  решению Совета сельского поселения
Зириклинский  сельсовет муниципального района                                                                                                  Бижбулякский район Республики Башкортостан                                                                                                                   от 26  декабря  2022 года № 101/46-28                         
«О бюджете сельского поселения Зириклинский  сельсовет                                                                            муниципального района Бижбулякский район                                                                                                  Республики Башкортостан на 2023 год и на                                                                                                               плановый период 2024 и 2025 годов»
</t>
  </si>
  <si>
    <t xml:space="preserve">Приложение  № 2                                                             к  решению Совета сельского поселения
Зириклинский  сельсовет муниципального района Бижбулякский район Республики Башкортостан от 26  декабря  2022 года  №101/46-28                          
«О бюджете сельского поселения Зириклинский  сельсовет муниципального района Бижбулякский район Республики Башкортостан на 2023 год и на плановый период 2024 и 2025 годов»
</t>
  </si>
  <si>
    <t xml:space="preserve">Приложение  № 4                                                                                                                                    к  решению Совета сельского поселения
Зириклинский  сельсовет муниципального района Бижбулякский район Республики Башкортостан от 26 декабря  2022 года                                   №  101/46-28                        
«О бюджете сельского поселения Зириклинский  сельсовет муниципального района Бижбулякский район Республики Башкортостан на 2023 год и на плановый период 2024 и 2025 годов»
</t>
  </si>
  <si>
    <t>Приложение  №6                                                                                         к  решению Совета сельского поселения
Зириклинский  сельсовет муниципального района Бижбулякский район Республики Башкортостан от 26 декабря  2022 года                                                                                                     № 101/46-28                         
«О бюджете сельского поселения Зириклинский  сельсовет муниципального района Бижбулякский район Республики Башкортостан на 2023 год и на
плановый период 2024 и 2025 годов»</t>
  </si>
  <si>
    <t xml:space="preserve">Приложение  № 7                                                                              к решению Совета сельского поселения
Зириклинский  сельсовет муниципального района Бижбулякский район Республики Башкортостан    от 26 декабря  2022 года                                                        №  101/46-28                       
«О бюджете сельского поселения Зириклинский  сельсовет муниципального района Бижбулякский район Республики Башкортостан на 2023 год и на плановый период 2024 и 2025 годов»
</t>
  </si>
  <si>
    <t xml:space="preserve">Приложение  №8                                                                                                                              к  решению Совета сельского поселения
Зириклинский  сельсовет муниципального района Бижбулякский район Республики Башкортостан             от 26  декабря  2022 года  № 101/46-28                          
«О бюджете сельского поселения Зириклинский  сельсовет муниципального района Бижбулякский район Республики Башкортостан на 2023 год и на плановый период 2024 и 2025 годов»
</t>
  </si>
</sst>
</file>

<file path=xl/styles.xml><?xml version="1.0" encoding="utf-8"?>
<styleSheet xmlns="http://schemas.openxmlformats.org/spreadsheetml/2006/main">
  <numFmts count="3">
    <numFmt numFmtId="164" formatCode="#,##0.0"/>
    <numFmt numFmtId="165" formatCode="0.0"/>
    <numFmt numFmtId="166" formatCode="0000"/>
  </numFmts>
  <fonts count="24">
    <font>
      <sz val="10"/>
      <color rgb="FF000000"/>
      <name val="Times New Roman"/>
      <family val="2"/>
      <charset val="204"/>
    </font>
    <font>
      <b/>
      <sz val="11"/>
      <name val="Times New Roman"/>
      <family val="2"/>
    </font>
    <font>
      <b/>
      <sz val="12"/>
      <name val="Times New Roman"/>
      <family val="2"/>
    </font>
    <font>
      <b/>
      <sz val="11"/>
      <color rgb="FF000000"/>
      <name val="Times New Roman"/>
      <family val="2"/>
    </font>
    <font>
      <sz val="12"/>
      <name val="Times New Roman"/>
      <family val="2"/>
    </font>
    <font>
      <sz val="11"/>
      <color rgb="FF000000"/>
      <name val="Times New Roman"/>
      <family val="2"/>
    </font>
    <font>
      <sz val="12"/>
      <color rgb="FF000000"/>
      <name val="Times New Roman"/>
      <family val="2"/>
    </font>
    <font>
      <sz val="10"/>
      <name val="Times New Roman"/>
      <family val="1"/>
    </font>
    <font>
      <sz val="10"/>
      <name val="Arial"/>
      <family val="2"/>
    </font>
    <font>
      <sz val="11"/>
      <name val="Times New Roman"/>
      <family val="1"/>
      <charset val="204"/>
    </font>
    <font>
      <b/>
      <sz val="12"/>
      <color rgb="FF000000"/>
      <name val="Times New Roman"/>
      <family val="2"/>
    </font>
    <font>
      <b/>
      <sz val="11"/>
      <name val="Times New Roman"/>
      <family val="1"/>
    </font>
    <font>
      <b/>
      <sz val="12"/>
      <name val="Times New Roman"/>
      <family val="1"/>
    </font>
    <font>
      <sz val="12"/>
      <name val="Times New Roman"/>
      <family val="1"/>
    </font>
    <font>
      <sz val="12"/>
      <color rgb="FF000000"/>
      <name val="Times New Roman"/>
      <family val="1"/>
      <charset val="204"/>
    </font>
    <font>
      <sz val="11"/>
      <color rgb="FF000000"/>
      <name val="Times New Roman"/>
      <family val="2"/>
      <charset val="204"/>
    </font>
    <font>
      <b/>
      <sz val="11"/>
      <color rgb="FF000000"/>
      <name val="Times New Roman"/>
      <family val="1"/>
      <charset val="204"/>
    </font>
    <font>
      <b/>
      <sz val="12"/>
      <name val="Times New Roman"/>
      <family val="1"/>
      <charset val="204"/>
    </font>
    <font>
      <b/>
      <sz val="12"/>
      <color rgb="FF000000"/>
      <name val="Times New Roman"/>
      <family val="1"/>
      <charset val="204"/>
    </font>
    <font>
      <b/>
      <sz val="11"/>
      <name val="Times New Roman"/>
      <family val="1"/>
      <charset val="204"/>
    </font>
    <font>
      <sz val="12"/>
      <color rgb="FF000000"/>
      <name val="Times New Roman"/>
      <family val="2"/>
      <charset val="204"/>
    </font>
    <font>
      <sz val="10"/>
      <name val="Times New Roman"/>
      <family val="2"/>
      <charset val="204"/>
    </font>
    <font>
      <b/>
      <sz val="10"/>
      <name val="Times New Roman"/>
      <family val="1"/>
      <charset val="204"/>
    </font>
    <font>
      <b/>
      <sz val="10"/>
      <color rgb="FF000000"/>
      <name val="Times New Roman"/>
      <family val="1"/>
      <charset val="204"/>
    </font>
  </fonts>
  <fills count="2">
    <fill>
      <patternFill patternType="none"/>
    </fill>
    <fill>
      <patternFill patternType="gray125"/>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88">
    <xf numFmtId="0" fontId="0" fillId="0" borderId="0" xfId="0" applyFill="1" applyBorder="1" applyAlignment="1">
      <alignment horizontal="left" vertical="top"/>
    </xf>
    <xf numFmtId="0" fontId="0" fillId="0" borderId="0" xfId="0"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1" xfId="0" applyFill="1" applyBorder="1" applyAlignment="1">
      <alignment horizontal="left" wrapText="1"/>
    </xf>
    <xf numFmtId="0" fontId="2" fillId="0" borderId="1" xfId="0" applyFont="1" applyFill="1" applyBorder="1" applyAlignment="1">
      <alignment horizontal="left" vertical="top" wrapText="1"/>
    </xf>
    <xf numFmtId="0" fontId="0" fillId="0" borderId="0" xfId="0" applyFill="1" applyBorder="1" applyAlignment="1">
      <alignment horizontal="left" wrapText="1"/>
    </xf>
    <xf numFmtId="0" fontId="4"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horizontal="left" vertical="center" wrapText="1"/>
    </xf>
    <xf numFmtId="0" fontId="4"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0" xfId="0" applyFill="1" applyBorder="1" applyAlignment="1">
      <alignment vertical="top" wrapText="1"/>
    </xf>
    <xf numFmtId="0" fontId="7" fillId="0" borderId="0" xfId="0" applyFont="1" applyFill="1" applyBorder="1" applyAlignment="1">
      <alignment vertical="top" wrapText="1"/>
    </xf>
    <xf numFmtId="0" fontId="0" fillId="0" borderId="0" xfId="0" applyFill="1" applyBorder="1" applyAlignment="1">
      <alignment horizontal="right" vertical="top" wrapText="1" indent="5"/>
    </xf>
    <xf numFmtId="1" fontId="10" fillId="0" borderId="1" xfId="0" applyNumberFormat="1" applyFont="1" applyFill="1" applyBorder="1" applyAlignment="1">
      <alignment horizontal="center" vertical="center" shrinkToFit="1"/>
    </xf>
    <xf numFmtId="1" fontId="10" fillId="0" borderId="1" xfId="0" applyNumberFormat="1" applyFont="1" applyFill="1" applyBorder="1" applyAlignment="1">
      <alignment horizontal="center" vertical="top" shrinkToFit="1"/>
    </xf>
    <xf numFmtId="164" fontId="10" fillId="0" borderId="1" xfId="0" applyNumberFormat="1" applyFont="1" applyFill="1" applyBorder="1" applyAlignment="1">
      <alignment horizontal="center" vertical="top" shrinkToFit="1"/>
    </xf>
    <xf numFmtId="164" fontId="6" fillId="0" borderId="1" xfId="0" applyNumberFormat="1" applyFont="1" applyFill="1" applyBorder="1" applyAlignment="1">
      <alignment horizontal="center" vertical="top" shrinkToFit="1"/>
    </xf>
    <xf numFmtId="165" fontId="6" fillId="0" borderId="1" xfId="0" applyNumberFormat="1" applyFont="1" applyFill="1" applyBorder="1" applyAlignment="1">
      <alignment horizontal="center" vertical="top" shrinkToFit="1"/>
    </xf>
    <xf numFmtId="165" fontId="10" fillId="0" borderId="1" xfId="0" applyNumberFormat="1" applyFont="1" applyFill="1" applyBorder="1" applyAlignment="1">
      <alignment horizontal="center" vertical="top" shrinkToFi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2" fillId="0" borderId="1" xfId="0" applyFont="1" applyFill="1" applyBorder="1" applyAlignment="1">
      <alignment horizontal="left" vertical="top" wrapText="1" indent="10"/>
    </xf>
    <xf numFmtId="0" fontId="2" fillId="0" borderId="1" xfId="0" applyFont="1" applyFill="1" applyBorder="1" applyAlignment="1">
      <alignment horizontal="left" vertical="top" wrapText="1" indent="1"/>
    </xf>
    <xf numFmtId="0" fontId="2" fillId="0" borderId="1" xfId="0" applyFont="1" applyFill="1" applyBorder="1" applyAlignment="1">
      <alignment horizontal="center" vertical="top" wrapText="1"/>
    </xf>
    <xf numFmtId="166" fontId="10" fillId="0" borderId="1" xfId="0" applyNumberFormat="1" applyFont="1" applyFill="1" applyBorder="1" applyAlignment="1">
      <alignment horizontal="left" vertical="top" indent="1" shrinkToFit="1"/>
    </xf>
    <xf numFmtId="0" fontId="0" fillId="0" borderId="1" xfId="0" applyFill="1" applyBorder="1" applyAlignment="1">
      <alignment horizontal="left" vertical="center" wrapText="1"/>
    </xf>
    <xf numFmtId="166" fontId="6" fillId="0" borderId="1" xfId="0" applyNumberFormat="1" applyFont="1" applyFill="1" applyBorder="1" applyAlignment="1">
      <alignment horizontal="left" vertical="top" indent="1" shrinkToFit="1"/>
    </xf>
    <xf numFmtId="1" fontId="6" fillId="0" borderId="1" xfId="0" applyNumberFormat="1" applyFont="1" applyFill="1" applyBorder="1" applyAlignment="1">
      <alignment horizontal="center" vertical="top" shrinkToFit="1"/>
    </xf>
    <xf numFmtId="1" fontId="6" fillId="0" borderId="1" xfId="0" applyNumberFormat="1" applyFont="1" applyFill="1" applyBorder="1" applyAlignment="1">
      <alignment horizontal="left" vertical="top" indent="1" shrinkToFit="1"/>
    </xf>
    <xf numFmtId="1" fontId="6" fillId="0" borderId="1" xfId="0" applyNumberFormat="1" applyFont="1" applyFill="1" applyBorder="1" applyAlignment="1">
      <alignment horizontal="right" vertical="top" indent="1" shrinkToFit="1"/>
    </xf>
    <xf numFmtId="1" fontId="10" fillId="0" borderId="1" xfId="0" applyNumberFormat="1" applyFont="1" applyFill="1" applyBorder="1" applyAlignment="1">
      <alignment horizontal="left" vertical="top" indent="1" shrinkToFit="1"/>
    </xf>
    <xf numFmtId="166" fontId="10" fillId="0" borderId="1" xfId="0" applyNumberFormat="1" applyFont="1" applyFill="1" applyBorder="1" applyAlignment="1">
      <alignment horizontal="center" vertical="top" shrinkToFit="1"/>
    </xf>
    <xf numFmtId="166" fontId="6" fillId="0" borderId="1" xfId="0" applyNumberFormat="1" applyFont="1" applyFill="1" applyBorder="1" applyAlignment="1">
      <alignment horizontal="center" vertical="top" shrinkToFit="1"/>
    </xf>
    <xf numFmtId="0" fontId="1" fillId="0" borderId="1" xfId="0" applyFont="1" applyFill="1" applyBorder="1" applyAlignment="1">
      <alignment horizontal="left" vertical="top" wrapText="1"/>
    </xf>
    <xf numFmtId="166" fontId="3" fillId="0" borderId="1" xfId="0" applyNumberFormat="1" applyFont="1" applyFill="1" applyBorder="1" applyAlignment="1">
      <alignment horizontal="center" vertical="top" shrinkToFit="1"/>
    </xf>
    <xf numFmtId="0" fontId="9" fillId="0" borderId="1" xfId="0" applyFont="1" applyFill="1" applyBorder="1" applyAlignment="1">
      <alignment horizontal="left" vertical="top" wrapText="1"/>
    </xf>
    <xf numFmtId="166" fontId="5" fillId="0" borderId="1" xfId="0" applyNumberFormat="1" applyFont="1" applyFill="1" applyBorder="1" applyAlignment="1">
      <alignment horizontal="center" vertical="top" shrinkToFit="1"/>
    </xf>
    <xf numFmtId="0" fontId="2" fillId="0" borderId="1" xfId="0" applyFont="1" applyFill="1" applyBorder="1" applyAlignment="1">
      <alignment horizontal="left" vertical="top" wrapText="1" indent="8"/>
    </xf>
    <xf numFmtId="0" fontId="2" fillId="0" borderId="1" xfId="0" applyFont="1" applyFill="1" applyBorder="1" applyAlignment="1">
      <alignment horizontal="right" vertical="top" wrapText="1" indent="2"/>
    </xf>
    <xf numFmtId="0" fontId="2" fillId="0" borderId="1" xfId="0" applyFont="1" applyFill="1" applyBorder="1" applyAlignment="1">
      <alignment horizontal="left" vertical="top" wrapText="1" indent="3"/>
    </xf>
    <xf numFmtId="1" fontId="6" fillId="0" borderId="1" xfId="0" applyNumberFormat="1" applyFont="1" applyFill="1" applyBorder="1" applyAlignment="1">
      <alignment horizontal="left" vertical="top" indent="2" shrinkToFit="1"/>
    </xf>
    <xf numFmtId="1" fontId="10" fillId="0" borderId="1" xfId="0" applyNumberFormat="1" applyFont="1" applyFill="1" applyBorder="1" applyAlignment="1">
      <alignment horizontal="left" vertical="top" indent="2" shrinkToFit="1"/>
    </xf>
    <xf numFmtId="0" fontId="2" fillId="0" borderId="1" xfId="0" applyFont="1" applyFill="1" applyBorder="1" applyAlignment="1">
      <alignment horizontal="right" vertical="top" wrapText="1" indent="1"/>
    </xf>
    <xf numFmtId="166" fontId="10" fillId="0" borderId="1" xfId="0" applyNumberFormat="1" applyFont="1" applyFill="1" applyBorder="1" applyAlignment="1">
      <alignment horizontal="left" vertical="top" indent="2" shrinkToFit="1"/>
    </xf>
    <xf numFmtId="166" fontId="6" fillId="0" borderId="1" xfId="0" applyNumberFormat="1" applyFont="1" applyFill="1" applyBorder="1" applyAlignment="1">
      <alignment horizontal="left" vertical="top" indent="2" shrinkToFit="1"/>
    </xf>
    <xf numFmtId="1" fontId="6" fillId="0" borderId="2" xfId="0" applyNumberFormat="1" applyFont="1" applyFill="1" applyBorder="1" applyAlignment="1">
      <alignment horizontal="left" vertical="top" indent="2" shrinkToFit="1"/>
    </xf>
    <xf numFmtId="166" fontId="6" fillId="0" borderId="2" xfId="0" applyNumberFormat="1" applyFont="1" applyFill="1" applyBorder="1" applyAlignment="1">
      <alignment horizontal="center" vertical="top" shrinkToFit="1"/>
    </xf>
    <xf numFmtId="1" fontId="6" fillId="0" borderId="2" xfId="0" applyNumberFormat="1" applyFont="1" applyFill="1" applyBorder="1" applyAlignment="1">
      <alignment horizontal="left" vertical="top" indent="1" shrinkToFit="1"/>
    </xf>
    <xf numFmtId="0" fontId="0" fillId="0" borderId="2" xfId="0" applyFill="1" applyBorder="1" applyAlignment="1">
      <alignment horizontal="left" wrapText="1"/>
    </xf>
    <xf numFmtId="165" fontId="6" fillId="0" borderId="2" xfId="0" applyNumberFormat="1" applyFont="1" applyFill="1" applyBorder="1" applyAlignment="1">
      <alignment horizontal="center" vertical="top" shrinkToFit="1"/>
    </xf>
    <xf numFmtId="0" fontId="0" fillId="0" borderId="1" xfId="0" applyFill="1" applyBorder="1" applyAlignment="1">
      <alignment horizontal="center" wrapText="1"/>
    </xf>
    <xf numFmtId="0" fontId="0" fillId="0" borderId="0" xfId="0" applyFill="1" applyBorder="1" applyAlignment="1">
      <alignment horizontal="center" vertical="top"/>
    </xf>
    <xf numFmtId="1" fontId="6" fillId="0" borderId="1" xfId="0" applyNumberFormat="1" applyFont="1" applyFill="1" applyBorder="1" applyAlignment="1">
      <alignment horizontal="center" vertical="center" shrinkToFit="1"/>
    </xf>
    <xf numFmtId="1" fontId="6" fillId="0" borderId="2" xfId="0" applyNumberFormat="1" applyFont="1" applyFill="1" applyBorder="1" applyAlignment="1">
      <alignment horizontal="center" vertical="top" shrinkToFit="1"/>
    </xf>
    <xf numFmtId="0" fontId="2" fillId="0" borderId="1" xfId="0" applyFont="1" applyFill="1" applyBorder="1" applyAlignment="1">
      <alignment horizontal="left" vertical="top" wrapText="1" indent="9"/>
    </xf>
    <xf numFmtId="0" fontId="0" fillId="0" borderId="2" xfId="0" applyFill="1" applyBorder="1" applyAlignment="1">
      <alignment horizontal="center" wrapText="1"/>
    </xf>
    <xf numFmtId="0" fontId="4" fillId="0" borderId="4" xfId="0" applyFont="1" applyFill="1" applyBorder="1" applyAlignment="1">
      <alignment horizontal="left" vertical="top" wrapText="1"/>
    </xf>
    <xf numFmtId="0" fontId="0" fillId="0" borderId="4" xfId="0" applyFill="1" applyBorder="1" applyAlignment="1">
      <alignment horizontal="left" vertical="top" wrapText="1"/>
    </xf>
    <xf numFmtId="0" fontId="2" fillId="0" borderId="2" xfId="0" applyFont="1" applyFill="1" applyBorder="1" applyAlignment="1">
      <alignment horizontal="left" vertical="top" wrapText="1"/>
    </xf>
    <xf numFmtId="0" fontId="4" fillId="0" borderId="7" xfId="0" applyFont="1" applyFill="1" applyBorder="1" applyAlignment="1">
      <alignment horizontal="left" vertical="top" wrapText="1"/>
    </xf>
    <xf numFmtId="0" fontId="0" fillId="0" borderId="7" xfId="0" applyFill="1" applyBorder="1" applyAlignment="1">
      <alignment horizontal="left" vertical="top" wrapText="1"/>
    </xf>
    <xf numFmtId="0" fontId="16" fillId="0" borderId="7" xfId="0" applyFont="1" applyFill="1" applyBorder="1" applyAlignment="1">
      <alignment horizontal="left" vertical="top" wrapText="1"/>
    </xf>
    <xf numFmtId="0" fontId="17" fillId="0" borderId="7" xfId="0" applyFont="1" applyFill="1" applyBorder="1" applyAlignment="1">
      <alignment horizontal="left" vertical="top" wrapText="1"/>
    </xf>
    <xf numFmtId="0" fontId="2" fillId="0" borderId="4"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7" xfId="0" applyFont="1" applyFill="1" applyBorder="1" applyAlignment="1">
      <alignment horizontal="justify"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horizontal="justify" vertical="top" wrapText="1"/>
    </xf>
    <xf numFmtId="0" fontId="18" fillId="0" borderId="7" xfId="0" applyFont="1" applyFill="1" applyBorder="1" applyAlignment="1">
      <alignment horizontal="center" vertical="top" wrapText="1"/>
    </xf>
    <xf numFmtId="0" fontId="14" fillId="0" borderId="7" xfId="0" applyFont="1" applyFill="1" applyBorder="1" applyAlignment="1">
      <alignment horizontal="center" vertical="top" wrapText="1"/>
    </xf>
    <xf numFmtId="0" fontId="2" fillId="0" borderId="7" xfId="0" applyFont="1" applyFill="1" applyBorder="1" applyAlignment="1">
      <alignment horizontal="left" vertical="top" wrapText="1"/>
    </xf>
    <xf numFmtId="166" fontId="6" fillId="0" borderId="4" xfId="0" applyNumberFormat="1" applyFont="1" applyFill="1" applyBorder="1" applyAlignment="1">
      <alignment horizontal="left" vertical="top" indent="1" shrinkToFit="1"/>
    </xf>
    <xf numFmtId="1" fontId="6" fillId="0" borderId="4" xfId="0" applyNumberFormat="1" applyFont="1" applyFill="1" applyBorder="1" applyAlignment="1">
      <alignment horizontal="center" vertical="top" shrinkToFit="1"/>
    </xf>
    <xf numFmtId="166" fontId="10" fillId="0" borderId="2" xfId="0" applyNumberFormat="1" applyFont="1" applyFill="1" applyBorder="1" applyAlignment="1">
      <alignment horizontal="left" vertical="top" indent="1" shrinkToFit="1"/>
    </xf>
    <xf numFmtId="1" fontId="6" fillId="0" borderId="7" xfId="0" applyNumberFormat="1" applyFont="1" applyFill="1" applyBorder="1" applyAlignment="1">
      <alignment horizontal="center" vertical="top" shrinkToFit="1"/>
    </xf>
    <xf numFmtId="1" fontId="18" fillId="0" borderId="7" xfId="0" applyNumberFormat="1" applyFont="1" applyFill="1" applyBorder="1" applyAlignment="1">
      <alignment horizontal="center" vertical="top" shrinkToFit="1"/>
    </xf>
    <xf numFmtId="0" fontId="9" fillId="0" borderId="4" xfId="0" applyFont="1" applyFill="1" applyBorder="1" applyAlignment="1">
      <alignment horizontal="left" vertical="top" wrapText="1"/>
    </xf>
    <xf numFmtId="166" fontId="5" fillId="0" borderId="4" xfId="0" applyNumberFormat="1" applyFont="1" applyFill="1" applyBorder="1" applyAlignment="1">
      <alignment horizontal="center" vertical="top" shrinkToFit="1"/>
    </xf>
    <xf numFmtId="165" fontId="6" fillId="0" borderId="4" xfId="0" applyNumberFormat="1" applyFont="1" applyFill="1" applyBorder="1" applyAlignment="1">
      <alignment horizontal="center" vertical="top" shrinkToFit="1"/>
    </xf>
    <xf numFmtId="165" fontId="14" fillId="0" borderId="7" xfId="0" applyNumberFormat="1" applyFont="1" applyFill="1" applyBorder="1" applyAlignment="1">
      <alignment horizontal="center" vertical="top" wrapText="1"/>
    </xf>
    <xf numFmtId="0" fontId="0" fillId="0" borderId="1" xfId="0" applyFill="1" applyBorder="1" applyAlignment="1">
      <alignment horizontal="center" vertical="center" wrapText="1"/>
    </xf>
    <xf numFmtId="1" fontId="5" fillId="0" borderId="1" xfId="0" applyNumberFormat="1" applyFont="1" applyFill="1" applyBorder="1" applyAlignment="1">
      <alignment horizontal="center" vertical="top" shrinkToFit="1"/>
    </xf>
    <xf numFmtId="1" fontId="5" fillId="0" borderId="4" xfId="0" applyNumberFormat="1" applyFont="1" applyFill="1" applyBorder="1" applyAlignment="1">
      <alignment horizontal="center" vertical="top" shrinkToFit="1"/>
    </xf>
    <xf numFmtId="0" fontId="0" fillId="0" borderId="1" xfId="0" applyFill="1" applyBorder="1" applyAlignment="1">
      <alignment horizontal="center" vertical="top" wrapText="1"/>
    </xf>
    <xf numFmtId="166" fontId="6" fillId="0" borderId="4" xfId="0" applyNumberFormat="1" applyFont="1" applyFill="1" applyBorder="1" applyAlignment="1">
      <alignment horizontal="center" vertical="top" shrinkToFit="1"/>
    </xf>
    <xf numFmtId="1" fontId="10" fillId="0" borderId="2" xfId="0" applyNumberFormat="1" applyFont="1" applyFill="1" applyBorder="1" applyAlignment="1">
      <alignment horizontal="center" vertical="top" shrinkToFit="1"/>
    </xf>
    <xf numFmtId="166" fontId="10" fillId="0" borderId="2" xfId="0" applyNumberFormat="1" applyFont="1" applyFill="1" applyBorder="1" applyAlignment="1">
      <alignment horizontal="center" vertical="top" shrinkToFit="1"/>
    </xf>
    <xf numFmtId="0" fontId="0" fillId="0" borderId="7" xfId="0" applyFill="1" applyBorder="1" applyAlignment="1">
      <alignment horizontal="center" vertical="center" wrapText="1"/>
    </xf>
    <xf numFmtId="1" fontId="6" fillId="0" borderId="4" xfId="0" applyNumberFormat="1" applyFont="1" applyFill="1" applyBorder="1" applyAlignment="1">
      <alignment horizontal="left" vertical="top" indent="2" shrinkToFit="1"/>
    </xf>
    <xf numFmtId="1" fontId="6" fillId="0" borderId="4" xfId="0" applyNumberFormat="1" applyFont="1" applyFill="1" applyBorder="1" applyAlignment="1">
      <alignment horizontal="left" vertical="top" indent="1" shrinkToFit="1"/>
    </xf>
    <xf numFmtId="0" fontId="0" fillId="0" borderId="2" xfId="0" applyFill="1" applyBorder="1" applyAlignment="1">
      <alignment horizontal="center" vertical="center" wrapText="1"/>
    </xf>
    <xf numFmtId="0" fontId="15" fillId="0" borderId="1" xfId="0" applyFont="1" applyFill="1" applyBorder="1" applyAlignment="1">
      <alignment horizontal="left" vertical="top" wrapText="1"/>
    </xf>
    <xf numFmtId="0" fontId="14" fillId="0" borderId="12" xfId="0" applyFont="1" applyFill="1" applyBorder="1" applyAlignment="1">
      <alignment horizontal="left" vertical="top"/>
    </xf>
    <xf numFmtId="0" fontId="2" fillId="0" borderId="13" xfId="0" applyFont="1" applyFill="1" applyBorder="1" applyAlignment="1">
      <alignment horizontal="left" vertical="top" wrapText="1"/>
    </xf>
    <xf numFmtId="166" fontId="18" fillId="0" borderId="7" xfId="0" applyNumberFormat="1" applyFont="1" applyFill="1" applyBorder="1" applyAlignment="1">
      <alignment horizontal="center" vertical="top" wrapText="1"/>
    </xf>
    <xf numFmtId="166" fontId="14" fillId="0" borderId="7" xfId="0" applyNumberFormat="1" applyFont="1" applyFill="1" applyBorder="1" applyAlignment="1">
      <alignment horizontal="center" vertical="top" wrapText="1"/>
    </xf>
    <xf numFmtId="4" fontId="6" fillId="0" borderId="1" xfId="0" applyNumberFormat="1" applyFont="1" applyFill="1" applyBorder="1" applyAlignment="1">
      <alignment horizontal="center" vertical="center" shrinkToFit="1"/>
    </xf>
    <xf numFmtId="4" fontId="6" fillId="0" borderId="1" xfId="0" applyNumberFormat="1" applyFont="1" applyFill="1" applyBorder="1" applyAlignment="1">
      <alignment horizontal="center" vertical="top" shrinkToFit="1"/>
    </xf>
    <xf numFmtId="0" fontId="13" fillId="0" borderId="4" xfId="0" applyFont="1" applyFill="1" applyBorder="1" applyAlignment="1">
      <alignment horizontal="left" vertical="top" wrapText="1"/>
    </xf>
    <xf numFmtId="0" fontId="20" fillId="0" borderId="12" xfId="0" applyFont="1" applyFill="1" applyBorder="1" applyAlignment="1">
      <alignment horizontal="left" vertical="top" wrapText="1"/>
    </xf>
    <xf numFmtId="4" fontId="3" fillId="0" borderId="1" xfId="0" applyNumberFormat="1" applyFont="1" applyFill="1" applyBorder="1" applyAlignment="1">
      <alignment horizontal="center" vertical="top" shrinkToFit="1"/>
    </xf>
    <xf numFmtId="4" fontId="5" fillId="0" borderId="1" xfId="0" applyNumberFormat="1" applyFont="1" applyFill="1" applyBorder="1" applyAlignment="1">
      <alignment horizontal="center" vertical="top" shrinkToFit="1"/>
    </xf>
    <xf numFmtId="4" fontId="5" fillId="0" borderId="1" xfId="0" applyNumberFormat="1" applyFont="1" applyFill="1" applyBorder="1" applyAlignment="1">
      <alignment horizontal="center" vertical="center" shrinkToFit="1"/>
    </xf>
    <xf numFmtId="4" fontId="5" fillId="0" borderId="4" xfId="0" applyNumberFormat="1" applyFont="1" applyFill="1" applyBorder="1" applyAlignment="1">
      <alignment horizontal="center" vertical="center" shrinkToFit="1"/>
    </xf>
    <xf numFmtId="4" fontId="16" fillId="0" borderId="7" xfId="0" applyNumberFormat="1" applyFont="1" applyFill="1" applyBorder="1" applyAlignment="1">
      <alignment horizontal="center" vertical="center" shrinkToFit="1"/>
    </xf>
    <xf numFmtId="4" fontId="5" fillId="0" borderId="12" xfId="0" applyNumberFormat="1" applyFont="1" applyFill="1" applyBorder="1" applyAlignment="1">
      <alignment horizontal="center" vertical="center" shrinkToFit="1"/>
    </xf>
    <xf numFmtId="4" fontId="3" fillId="0" borderId="7" xfId="0" applyNumberFormat="1" applyFont="1" applyFill="1" applyBorder="1" applyAlignment="1">
      <alignment horizontal="center" vertical="top" shrinkToFit="1"/>
    </xf>
    <xf numFmtId="4" fontId="5" fillId="0" borderId="2" xfId="0" applyNumberFormat="1" applyFont="1" applyFill="1" applyBorder="1" applyAlignment="1">
      <alignment horizontal="center" vertical="center" shrinkToFit="1"/>
    </xf>
    <xf numFmtId="4" fontId="3" fillId="0" borderId="4" xfId="0" applyNumberFormat="1" applyFont="1" applyFill="1" applyBorder="1" applyAlignment="1">
      <alignment horizontal="center" vertical="top" shrinkToFit="1"/>
    </xf>
    <xf numFmtId="4" fontId="14" fillId="0" borderId="7" xfId="0" applyNumberFormat="1" applyFont="1" applyFill="1" applyBorder="1" applyAlignment="1">
      <alignment horizontal="center" vertical="top"/>
    </xf>
    <xf numFmtId="0" fontId="17" fillId="0" borderId="1" xfId="0" applyFont="1" applyFill="1" applyBorder="1" applyAlignment="1">
      <alignment horizontal="left" vertical="top" wrapText="1"/>
    </xf>
    <xf numFmtId="0" fontId="16" fillId="0" borderId="1" xfId="0" applyFont="1" applyFill="1" applyBorder="1" applyAlignment="1">
      <alignment vertical="top" wrapText="1"/>
    </xf>
    <xf numFmtId="0" fontId="20" fillId="0" borderId="1" xfId="0" applyFont="1" applyFill="1" applyBorder="1" applyAlignment="1">
      <alignment horizontal="left" vertical="top" wrapText="1"/>
    </xf>
    <xf numFmtId="4" fontId="18" fillId="0" borderId="1" xfId="0" applyNumberFormat="1" applyFont="1" applyFill="1" applyBorder="1" applyAlignment="1">
      <alignment horizontal="center" vertical="center" shrinkToFit="1"/>
    </xf>
    <xf numFmtId="4" fontId="10" fillId="0" borderId="1" xfId="0" applyNumberFormat="1" applyFont="1" applyFill="1" applyBorder="1" applyAlignment="1">
      <alignment horizontal="center" vertical="center" shrinkToFit="1"/>
    </xf>
    <xf numFmtId="4" fontId="6" fillId="0" borderId="4" xfId="0" applyNumberFormat="1" applyFont="1" applyFill="1" applyBorder="1" applyAlignment="1">
      <alignment horizontal="center" vertical="center" shrinkToFit="1"/>
    </xf>
    <xf numFmtId="4" fontId="18" fillId="0" borderId="7" xfId="0" applyNumberFormat="1" applyFont="1" applyFill="1" applyBorder="1" applyAlignment="1">
      <alignment horizontal="center" vertical="center" wrapText="1"/>
    </xf>
    <xf numFmtId="4" fontId="14" fillId="0" borderId="7"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shrinkToFit="1"/>
    </xf>
    <xf numFmtId="4" fontId="6" fillId="0" borderId="7" xfId="0" applyNumberFormat="1" applyFont="1" applyFill="1" applyBorder="1" applyAlignment="1">
      <alignment horizontal="center" vertical="center" shrinkToFit="1"/>
    </xf>
    <xf numFmtId="4" fontId="10" fillId="0" borderId="7" xfId="0" applyNumberFormat="1" applyFont="1" applyFill="1" applyBorder="1" applyAlignment="1">
      <alignment horizontal="center" vertical="center" shrinkToFit="1"/>
    </xf>
    <xf numFmtId="4" fontId="6" fillId="0" borderId="2" xfId="0" applyNumberFormat="1" applyFont="1" applyFill="1" applyBorder="1" applyAlignment="1">
      <alignment horizontal="center" vertical="top" shrinkToFit="1"/>
    </xf>
    <xf numFmtId="4" fontId="10" fillId="0" borderId="1" xfId="0" applyNumberFormat="1" applyFont="1" applyFill="1" applyBorder="1" applyAlignment="1">
      <alignment horizontal="center" vertical="top" shrinkToFit="1"/>
    </xf>
    <xf numFmtId="4" fontId="6" fillId="0" borderId="4" xfId="0" applyNumberFormat="1" applyFont="1" applyFill="1" applyBorder="1" applyAlignment="1">
      <alignment horizontal="center" vertical="top" shrinkToFit="1"/>
    </xf>
    <xf numFmtId="4" fontId="14" fillId="0" borderId="7" xfId="0" applyNumberFormat="1" applyFont="1" applyFill="1" applyBorder="1" applyAlignment="1">
      <alignment horizontal="center" vertical="top" wrapText="1"/>
    </xf>
    <xf numFmtId="4" fontId="10" fillId="0" borderId="1" xfId="0" applyNumberFormat="1" applyFont="1" applyFill="1" applyBorder="1" applyAlignment="1">
      <alignment horizontal="left" vertical="top" indent="1" shrinkToFit="1"/>
    </xf>
    <xf numFmtId="0" fontId="17" fillId="0" borderId="1" xfId="0" applyFont="1" applyFill="1" applyBorder="1" applyAlignment="1">
      <alignment horizontal="center" vertical="top" wrapText="1"/>
    </xf>
    <xf numFmtId="4" fontId="18" fillId="0" borderId="7" xfId="0" applyNumberFormat="1" applyFont="1" applyFill="1" applyBorder="1" applyAlignment="1">
      <alignment horizontal="center" vertical="top" wrapText="1"/>
    </xf>
    <xf numFmtId="4" fontId="0" fillId="0" borderId="1" xfId="0" applyNumberFormat="1" applyFill="1" applyBorder="1" applyAlignment="1">
      <alignment horizontal="center" wrapText="1"/>
    </xf>
    <xf numFmtId="0" fontId="3"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21" fillId="0" borderId="3" xfId="0" applyFont="1" applyFill="1" applyBorder="1" applyAlignment="1">
      <alignment horizontal="center" vertical="top" wrapText="1"/>
    </xf>
    <xf numFmtId="0" fontId="0" fillId="0" borderId="3" xfId="0" applyFill="1" applyBorder="1" applyAlignment="1">
      <alignment horizontal="center" vertical="top" wrapText="1"/>
    </xf>
    <xf numFmtId="0" fontId="7"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0" fillId="0" borderId="0" xfId="0" applyFill="1" applyBorder="1" applyAlignment="1">
      <alignment horizontal="right" vertical="top" wrapText="1"/>
    </xf>
    <xf numFmtId="0" fontId="14" fillId="0" borderId="7" xfId="0" applyFont="1" applyFill="1" applyBorder="1" applyAlignment="1">
      <alignment horizontal="left" vertical="top" wrapText="1"/>
    </xf>
    <xf numFmtId="4" fontId="14" fillId="0" borderId="7"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4" xfId="0" applyFill="1" applyBorder="1" applyAlignment="1">
      <alignment horizontal="center" vertical="top" wrapText="1"/>
    </xf>
    <xf numFmtId="0" fontId="0" fillId="0" borderId="2" xfId="0" applyFill="1" applyBorder="1" applyAlignment="1">
      <alignment horizontal="center" vertical="top" wrapText="1"/>
    </xf>
    <xf numFmtId="0" fontId="0" fillId="0" borderId="5" xfId="0" applyFill="1" applyBorder="1" applyAlignment="1">
      <alignment horizontal="center" vertical="top" wrapText="1"/>
    </xf>
    <xf numFmtId="0" fontId="0" fillId="0" borderId="6" xfId="0" applyFill="1" applyBorder="1" applyAlignment="1">
      <alignment horizontal="center" vertical="top" wrapText="1"/>
    </xf>
    <xf numFmtId="4" fontId="6" fillId="0" borderId="5" xfId="0" applyNumberFormat="1" applyFont="1" applyFill="1" applyBorder="1" applyAlignment="1">
      <alignment horizontal="center" vertical="top" shrinkToFit="1"/>
    </xf>
    <xf numFmtId="4" fontId="6" fillId="0" borderId="6" xfId="0" applyNumberFormat="1" applyFont="1" applyFill="1" applyBorder="1" applyAlignment="1">
      <alignment horizontal="center" vertical="top" shrinkToFit="1"/>
    </xf>
    <xf numFmtId="0" fontId="1" fillId="0" borderId="0" xfId="0" applyFont="1" applyFill="1" applyBorder="1" applyAlignment="1">
      <alignment horizontal="center" vertical="top" wrapText="1"/>
    </xf>
    <xf numFmtId="4" fontId="10" fillId="0" borderId="5" xfId="0" applyNumberFormat="1" applyFont="1" applyFill="1" applyBorder="1" applyAlignment="1">
      <alignment horizontal="center" vertical="top" shrinkToFit="1"/>
    </xf>
    <xf numFmtId="4" fontId="10" fillId="0" borderId="6" xfId="0" applyNumberFormat="1" applyFont="1" applyFill="1" applyBorder="1" applyAlignment="1">
      <alignment horizontal="center" vertical="top" shrinkToFit="1"/>
    </xf>
    <xf numFmtId="4" fontId="6" fillId="0" borderId="7" xfId="0" applyNumberFormat="1" applyFont="1" applyFill="1" applyBorder="1" applyAlignment="1">
      <alignment horizontal="center" vertical="top" shrinkToFit="1"/>
    </xf>
    <xf numFmtId="4" fontId="10" fillId="0" borderId="10" xfId="0" applyNumberFormat="1" applyFont="1" applyFill="1" applyBorder="1" applyAlignment="1">
      <alignment horizontal="center" vertical="top" shrinkToFit="1"/>
    </xf>
    <xf numFmtId="4" fontId="10" fillId="0" borderId="11" xfId="0" applyNumberFormat="1" applyFont="1" applyFill="1" applyBorder="1" applyAlignment="1">
      <alignment horizontal="center" vertical="top" shrinkToFit="1"/>
    </xf>
    <xf numFmtId="4" fontId="6" fillId="0" borderId="8" xfId="0" applyNumberFormat="1" applyFont="1" applyFill="1" applyBorder="1" applyAlignment="1">
      <alignment horizontal="center" vertical="top" shrinkToFit="1"/>
    </xf>
    <xf numFmtId="4" fontId="6" fillId="0" borderId="9" xfId="0" applyNumberFormat="1" applyFont="1" applyFill="1" applyBorder="1" applyAlignment="1">
      <alignment horizontal="center" vertical="top" shrinkToFit="1"/>
    </xf>
    <xf numFmtId="4" fontId="18" fillId="0" borderId="7" xfId="0" applyNumberFormat="1" applyFont="1" applyFill="1" applyBorder="1" applyAlignment="1">
      <alignment horizontal="center" vertical="top" shrinkToFit="1"/>
    </xf>
    <xf numFmtId="0" fontId="2" fillId="0" borderId="5" xfId="0" applyFont="1" applyFill="1" applyBorder="1" applyAlignment="1">
      <alignment horizontal="left" vertical="top" wrapText="1" indent="1"/>
    </xf>
    <xf numFmtId="0" fontId="2" fillId="0" borderId="6" xfId="0" applyFont="1" applyFill="1" applyBorder="1" applyAlignment="1">
      <alignment horizontal="left" vertical="top" wrapText="1" indent="1"/>
    </xf>
    <xf numFmtId="0" fontId="0" fillId="0" borderId="0" xfId="0" applyFont="1" applyFill="1" applyBorder="1" applyAlignment="1">
      <alignment horizontal="right" vertical="top" wrapText="1"/>
    </xf>
    <xf numFmtId="0" fontId="7" fillId="0" borderId="0" xfId="0" applyFont="1" applyFill="1" applyBorder="1" applyAlignment="1">
      <alignment horizontal="right" vertical="top" wrapText="1" indent="10"/>
    </xf>
    <xf numFmtId="0" fontId="4" fillId="0" borderId="4"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horizontal="left" vertical="top" wrapText="1" indent="3"/>
    </xf>
    <xf numFmtId="0" fontId="4" fillId="0" borderId="2" xfId="0" applyFont="1" applyFill="1" applyBorder="1" applyAlignment="1">
      <alignment horizontal="left" vertical="top" wrapText="1" indent="3"/>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4" fontId="0" fillId="0" borderId="5" xfId="0" applyNumberFormat="1" applyFill="1" applyBorder="1" applyAlignment="1">
      <alignment horizontal="center" wrapText="1"/>
    </xf>
    <xf numFmtId="4" fontId="0" fillId="0" borderId="6" xfId="0" applyNumberFormat="1" applyFill="1" applyBorder="1" applyAlignment="1">
      <alignment horizontal="center" wrapText="1"/>
    </xf>
    <xf numFmtId="4" fontId="10" fillId="0" borderId="7" xfId="0" applyNumberFormat="1" applyFont="1" applyFill="1" applyBorder="1" applyAlignment="1">
      <alignment horizontal="center" vertical="top" shrinkToFit="1"/>
    </xf>
    <xf numFmtId="4" fontId="15" fillId="0" borderId="7" xfId="0" applyNumberFormat="1" applyFont="1" applyFill="1" applyBorder="1" applyAlignment="1">
      <alignment horizontal="center" wrapText="1"/>
    </xf>
    <xf numFmtId="0" fontId="2" fillId="0" borderId="5" xfId="0" applyFont="1" applyFill="1" applyBorder="1" applyAlignment="1">
      <alignment horizontal="left" vertical="top" wrapText="1" indent="2"/>
    </xf>
    <xf numFmtId="0" fontId="2" fillId="0" borderId="6" xfId="0" applyFont="1" applyFill="1" applyBorder="1" applyAlignment="1">
      <alignment horizontal="left" vertical="top" wrapText="1" indent="2"/>
    </xf>
    <xf numFmtId="1" fontId="6" fillId="0" borderId="5" xfId="0" applyNumberFormat="1" applyFont="1" applyFill="1" applyBorder="1" applyAlignment="1">
      <alignment horizontal="center" vertical="top" shrinkToFit="1"/>
    </xf>
    <xf numFmtId="1" fontId="6" fillId="0" borderId="6" xfId="0" applyNumberFormat="1" applyFont="1" applyFill="1" applyBorder="1" applyAlignment="1">
      <alignment horizontal="center" vertical="top" shrinkToFi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2" fillId="0" borderId="3" xfId="0" applyFont="1" applyFill="1" applyBorder="1" applyAlignment="1">
      <alignment horizontal="center" vertical="top" wrapText="1"/>
    </xf>
    <xf numFmtId="0" fontId="23"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4" xfId="0" applyFont="1" applyFill="1" applyBorder="1" applyAlignment="1">
      <alignment horizontal="left" vertical="top" wrapText="1" indent="1"/>
    </xf>
    <xf numFmtId="0" fontId="2" fillId="0" borderId="2" xfId="0" applyFont="1" applyFill="1" applyBorder="1" applyAlignment="1">
      <alignment horizontal="left" vertical="top" wrapText="1" indent="1"/>
    </xf>
    <xf numFmtId="0" fontId="2" fillId="0" borderId="4" xfId="0" applyFont="1" applyFill="1" applyBorder="1" applyAlignment="1">
      <alignment horizontal="left" vertical="top" wrapText="1" indent="2"/>
    </xf>
    <xf numFmtId="0" fontId="2" fillId="0" borderId="2" xfId="0" applyFont="1" applyFill="1" applyBorder="1" applyAlignment="1">
      <alignment horizontal="left" vertical="top" wrapText="1" indent="2"/>
    </xf>
    <xf numFmtId="0" fontId="3" fillId="0" borderId="3" xfId="0" applyFont="1" applyFill="1" applyBorder="1" applyAlignment="1">
      <alignment horizontal="center" vertical="top" wrapText="1"/>
    </xf>
    <xf numFmtId="0" fontId="9" fillId="0" borderId="3"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26"/>
  <sheetViews>
    <sheetView workbookViewId="0">
      <selection activeCell="B4" sqref="B4"/>
    </sheetView>
  </sheetViews>
  <sheetFormatPr defaultRowHeight="12.75"/>
  <cols>
    <col min="1" max="1" width="28.1640625" customWidth="1"/>
    <col min="2" max="2" width="72.1640625" customWidth="1"/>
    <col min="3" max="3" width="19.83203125" customWidth="1"/>
    <col min="4" max="4" width="10.5" customWidth="1"/>
  </cols>
  <sheetData>
    <row r="1" spans="1:4" ht="120.75" customHeight="1">
      <c r="A1" s="14"/>
      <c r="B1" s="136" t="s">
        <v>177</v>
      </c>
      <c r="C1" s="136"/>
      <c r="D1" s="13"/>
    </row>
    <row r="2" spans="1:4" ht="50.25" customHeight="1">
      <c r="A2" s="132" t="s">
        <v>153</v>
      </c>
      <c r="B2" s="133"/>
      <c r="C2" s="133"/>
      <c r="D2" s="1"/>
    </row>
    <row r="3" spans="1:4" ht="14.25" customHeight="1">
      <c r="A3" s="134" t="s">
        <v>158</v>
      </c>
      <c r="B3" s="135"/>
      <c r="C3" s="135"/>
      <c r="D3" s="13"/>
    </row>
    <row r="4" spans="1:4" ht="77.099999999999994" customHeight="1">
      <c r="A4" s="2" t="s">
        <v>0</v>
      </c>
      <c r="B4" s="2" t="s">
        <v>1</v>
      </c>
      <c r="C4" s="3" t="s">
        <v>2</v>
      </c>
      <c r="D4" s="4"/>
    </row>
    <row r="5" spans="1:4" ht="17.25" customHeight="1">
      <c r="A5" s="5"/>
      <c r="B5" s="6" t="s">
        <v>3</v>
      </c>
      <c r="C5" s="103">
        <f>C6+C22</f>
        <v>3475800</v>
      </c>
      <c r="D5" s="7"/>
    </row>
    <row r="6" spans="1:4" ht="17.25" customHeight="1">
      <c r="A6" s="6" t="s">
        <v>4</v>
      </c>
      <c r="B6" s="6" t="s">
        <v>5</v>
      </c>
      <c r="C6" s="103">
        <f>C7+C11+C16+C18+C20</f>
        <v>740500</v>
      </c>
      <c r="D6" s="7"/>
    </row>
    <row r="7" spans="1:4" ht="18.95" customHeight="1">
      <c r="A7" s="6" t="s">
        <v>6</v>
      </c>
      <c r="B7" s="6" t="s">
        <v>7</v>
      </c>
      <c r="C7" s="103">
        <f>C8</f>
        <v>36000</v>
      </c>
      <c r="D7" s="7"/>
    </row>
    <row r="8" spans="1:4" ht="17.25" customHeight="1">
      <c r="A8" s="8" t="s">
        <v>8</v>
      </c>
      <c r="B8" s="8" t="s">
        <v>9</v>
      </c>
      <c r="C8" s="104">
        <f>C9+C10</f>
        <v>36000</v>
      </c>
      <c r="D8" s="7"/>
    </row>
    <row r="9" spans="1:4" ht="81.75" customHeight="1">
      <c r="A9" s="8" t="s">
        <v>10</v>
      </c>
      <c r="B9" s="9" t="s">
        <v>11</v>
      </c>
      <c r="C9" s="105">
        <v>35000</v>
      </c>
      <c r="D9" s="4"/>
    </row>
    <row r="10" spans="1:4" ht="49.5" customHeight="1">
      <c r="A10" s="8" t="s">
        <v>150</v>
      </c>
      <c r="B10" s="9" t="s">
        <v>151</v>
      </c>
      <c r="C10" s="99">
        <v>1000</v>
      </c>
      <c r="D10" s="4"/>
    </row>
    <row r="11" spans="1:4" ht="17.25" customHeight="1">
      <c r="A11" s="6" t="s">
        <v>12</v>
      </c>
      <c r="B11" s="6" t="s">
        <v>13</v>
      </c>
      <c r="C11" s="103">
        <f>C12+C13</f>
        <v>692000</v>
      </c>
      <c r="D11" s="7"/>
    </row>
    <row r="12" spans="1:4" ht="54" customHeight="1">
      <c r="A12" s="8" t="s">
        <v>14</v>
      </c>
      <c r="B12" s="8" t="s">
        <v>15</v>
      </c>
      <c r="C12" s="105">
        <v>130000</v>
      </c>
      <c r="D12" s="10"/>
    </row>
    <row r="13" spans="1:4" ht="17.25" customHeight="1">
      <c r="A13" s="8" t="s">
        <v>16</v>
      </c>
      <c r="B13" s="8" t="s">
        <v>17</v>
      </c>
      <c r="C13" s="104">
        <f>C14+C15</f>
        <v>562000</v>
      </c>
      <c r="D13" s="7"/>
    </row>
    <row r="14" spans="1:4" ht="36.75" customHeight="1">
      <c r="A14" s="8" t="s">
        <v>18</v>
      </c>
      <c r="B14" s="8" t="s">
        <v>19</v>
      </c>
      <c r="C14" s="104">
        <v>231000</v>
      </c>
      <c r="D14" s="10"/>
    </row>
    <row r="15" spans="1:4" ht="32.25" customHeight="1">
      <c r="A15" s="59" t="s">
        <v>20</v>
      </c>
      <c r="B15" s="101" t="s">
        <v>152</v>
      </c>
      <c r="C15" s="106">
        <v>331000</v>
      </c>
      <c r="D15" s="10"/>
    </row>
    <row r="16" spans="1:4" ht="14.25" customHeight="1">
      <c r="A16" s="65" t="s">
        <v>129</v>
      </c>
      <c r="B16" s="64" t="s">
        <v>130</v>
      </c>
      <c r="C16" s="107">
        <f>C17</f>
        <v>1000</v>
      </c>
      <c r="D16" s="10"/>
    </row>
    <row r="17" spans="1:4" ht="78.75" customHeight="1">
      <c r="A17" s="95" t="s">
        <v>127</v>
      </c>
      <c r="B17" s="102" t="s">
        <v>128</v>
      </c>
      <c r="C17" s="108">
        <v>1000</v>
      </c>
      <c r="D17" s="10"/>
    </row>
    <row r="18" spans="1:4" ht="33" customHeight="1">
      <c r="A18" s="73" t="s">
        <v>21</v>
      </c>
      <c r="B18" s="73" t="s">
        <v>22</v>
      </c>
      <c r="C18" s="109">
        <f>C19</f>
        <v>10000</v>
      </c>
      <c r="D18" s="10"/>
    </row>
    <row r="19" spans="1:4" ht="49.5" customHeight="1">
      <c r="A19" s="11" t="s">
        <v>23</v>
      </c>
      <c r="B19" s="12" t="s">
        <v>24</v>
      </c>
      <c r="C19" s="110">
        <v>10000</v>
      </c>
    </row>
    <row r="20" spans="1:4" ht="17.25" customHeight="1">
      <c r="A20" s="6" t="s">
        <v>25</v>
      </c>
      <c r="B20" s="6" t="s">
        <v>26</v>
      </c>
      <c r="C20" s="103">
        <f>C21</f>
        <v>1500</v>
      </c>
    </row>
    <row r="21" spans="1:4" ht="66" customHeight="1">
      <c r="A21" s="8" t="s">
        <v>27</v>
      </c>
      <c r="B21" s="9" t="s">
        <v>28</v>
      </c>
      <c r="C21" s="103">
        <v>1500</v>
      </c>
    </row>
    <row r="22" spans="1:4" ht="17.25" customHeight="1">
      <c r="A22" s="66" t="s">
        <v>29</v>
      </c>
      <c r="B22" s="66" t="s">
        <v>30</v>
      </c>
      <c r="C22" s="111">
        <f>SUM(C23:C26)</f>
        <v>2735300</v>
      </c>
    </row>
    <row r="23" spans="1:4" ht="46.5" customHeight="1">
      <c r="A23" s="67" t="s">
        <v>131</v>
      </c>
      <c r="B23" s="67" t="s">
        <v>132</v>
      </c>
      <c r="C23" s="112">
        <v>1927300</v>
      </c>
    </row>
    <row r="24" spans="1:4" ht="51" customHeight="1">
      <c r="A24" s="67" t="s">
        <v>133</v>
      </c>
      <c r="B24" s="68" t="s">
        <v>134</v>
      </c>
      <c r="C24" s="112">
        <v>108000</v>
      </c>
    </row>
    <row r="25" spans="1:4" ht="78.75">
      <c r="A25" s="67" t="s">
        <v>135</v>
      </c>
      <c r="B25" s="68" t="s">
        <v>136</v>
      </c>
      <c r="C25" s="112">
        <v>200000</v>
      </c>
    </row>
    <row r="26" spans="1:4" ht="94.5">
      <c r="A26" s="67" t="s">
        <v>137</v>
      </c>
      <c r="B26" s="68" t="s">
        <v>138</v>
      </c>
      <c r="C26" s="112">
        <v>500000</v>
      </c>
    </row>
  </sheetData>
  <mergeCells count="3">
    <mergeCell ref="A2:C2"/>
    <mergeCell ref="A3:C3"/>
    <mergeCell ref="B1:C1"/>
  </mergeCell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B12" sqref="B12"/>
    </sheetView>
  </sheetViews>
  <sheetFormatPr defaultRowHeight="12.75"/>
  <cols>
    <col min="1" max="1" width="29.1640625" customWidth="1"/>
    <col min="2" max="2" width="90.83203125" customWidth="1"/>
    <col min="3" max="4" width="22.6640625" customWidth="1"/>
    <col min="5" max="5" width="6.83203125" customWidth="1"/>
  </cols>
  <sheetData>
    <row r="1" spans="1:5" ht="143.25" customHeight="1">
      <c r="A1" s="14"/>
      <c r="B1" s="13"/>
      <c r="C1" s="138" t="s">
        <v>178</v>
      </c>
      <c r="D1" s="138"/>
      <c r="E1" s="13"/>
    </row>
    <row r="2" spans="1:5" ht="59.25" customHeight="1">
      <c r="A2" s="137" t="s">
        <v>159</v>
      </c>
      <c r="B2" s="137"/>
      <c r="C2" s="137"/>
      <c r="D2" s="137"/>
      <c r="E2" s="13"/>
    </row>
    <row r="3" spans="1:5" ht="15" customHeight="1">
      <c r="A3" s="15"/>
      <c r="B3" s="15"/>
      <c r="C3" s="15"/>
      <c r="D3" s="15"/>
      <c r="E3" s="15"/>
    </row>
    <row r="4" spans="1:5" ht="17.25" customHeight="1">
      <c r="A4" s="141" t="s">
        <v>31</v>
      </c>
      <c r="B4" s="143" t="s">
        <v>32</v>
      </c>
      <c r="C4" s="145" t="s">
        <v>33</v>
      </c>
      <c r="D4" s="146"/>
      <c r="E4" s="7"/>
    </row>
    <row r="5" spans="1:5" ht="50.25" customHeight="1">
      <c r="A5" s="142"/>
      <c r="B5" s="144"/>
      <c r="C5" s="16">
        <v>2024</v>
      </c>
      <c r="D5" s="16">
        <v>2025</v>
      </c>
      <c r="E5" s="4"/>
    </row>
    <row r="6" spans="1:5" ht="17.25" customHeight="1">
      <c r="A6" s="17">
        <v>1</v>
      </c>
      <c r="B6" s="17">
        <v>2</v>
      </c>
      <c r="C6" s="17">
        <v>3</v>
      </c>
      <c r="D6" s="17">
        <v>4</v>
      </c>
      <c r="E6" s="7"/>
    </row>
    <row r="7" spans="1:5" ht="17.25" customHeight="1">
      <c r="A7" s="5"/>
      <c r="B7" s="6" t="s">
        <v>34</v>
      </c>
      <c r="C7" s="117">
        <f>C8+C26</f>
        <v>2781100</v>
      </c>
      <c r="D7" s="117">
        <f>D8+D26</f>
        <v>2785300</v>
      </c>
      <c r="E7" s="7"/>
    </row>
    <row r="8" spans="1:5" ht="17.25" customHeight="1">
      <c r="A8" s="6" t="s">
        <v>35</v>
      </c>
      <c r="B8" s="6" t="s">
        <v>36</v>
      </c>
      <c r="C8" s="117">
        <f>C9+C15+C22+C24+C20+C13</f>
        <v>750500</v>
      </c>
      <c r="D8" s="117">
        <f>D9+D15+D22+D24+D20+D13</f>
        <v>768500</v>
      </c>
      <c r="E8" s="7"/>
    </row>
    <row r="9" spans="1:5" ht="17.25" customHeight="1">
      <c r="A9" s="6" t="s">
        <v>37</v>
      </c>
      <c r="B9" s="6" t="s">
        <v>38</v>
      </c>
      <c r="C9" s="117">
        <f>C10</f>
        <v>38000</v>
      </c>
      <c r="D9" s="117">
        <f>D10</f>
        <v>39000</v>
      </c>
      <c r="E9" s="7"/>
    </row>
    <row r="10" spans="1:5" ht="17.25" customHeight="1">
      <c r="A10" s="8" t="s">
        <v>39</v>
      </c>
      <c r="B10" s="8" t="s">
        <v>40</v>
      </c>
      <c r="C10" s="99">
        <f>C11+C12</f>
        <v>38000</v>
      </c>
      <c r="D10" s="99">
        <f>D11+D12</f>
        <v>39000</v>
      </c>
      <c r="E10" s="7"/>
    </row>
    <row r="11" spans="1:5" ht="65.25" customHeight="1">
      <c r="A11" s="8" t="s">
        <v>41</v>
      </c>
      <c r="B11" s="9" t="s">
        <v>42</v>
      </c>
      <c r="C11" s="99">
        <v>37000</v>
      </c>
      <c r="D11" s="99">
        <v>38000</v>
      </c>
      <c r="E11" s="4"/>
    </row>
    <row r="12" spans="1:5" ht="54.75" customHeight="1">
      <c r="A12" s="8" t="s">
        <v>150</v>
      </c>
      <c r="B12" s="9" t="s">
        <v>151</v>
      </c>
      <c r="C12" s="99">
        <v>1000</v>
      </c>
      <c r="D12" s="99">
        <v>1000</v>
      </c>
      <c r="E12" s="4"/>
    </row>
    <row r="13" spans="1:5" ht="18.75" customHeight="1">
      <c r="A13" s="113" t="s">
        <v>154</v>
      </c>
      <c r="B13" s="114" t="s">
        <v>155</v>
      </c>
      <c r="C13" s="116">
        <v>2000</v>
      </c>
      <c r="D13" s="116">
        <v>14000</v>
      </c>
      <c r="E13" s="4"/>
    </row>
    <row r="14" spans="1:5" ht="18.75" customHeight="1">
      <c r="A14" s="8" t="s">
        <v>156</v>
      </c>
      <c r="B14" s="115" t="s">
        <v>157</v>
      </c>
      <c r="C14" s="99">
        <v>2000</v>
      </c>
      <c r="D14" s="99">
        <v>14000</v>
      </c>
      <c r="E14" s="4"/>
    </row>
    <row r="15" spans="1:5" ht="17.25" customHeight="1">
      <c r="A15" s="6" t="s">
        <v>43</v>
      </c>
      <c r="B15" s="6" t="s">
        <v>44</v>
      </c>
      <c r="C15" s="117">
        <f>C16+C17</f>
        <v>698000</v>
      </c>
      <c r="D15" s="117">
        <f>D16+D17</f>
        <v>703000</v>
      </c>
    </row>
    <row r="16" spans="1:5" ht="51" customHeight="1">
      <c r="A16" s="8" t="s">
        <v>45</v>
      </c>
      <c r="B16" s="9" t="s">
        <v>46</v>
      </c>
      <c r="C16" s="99">
        <v>131000</v>
      </c>
      <c r="D16" s="99">
        <v>132000</v>
      </c>
    </row>
    <row r="17" spans="1:4" ht="17.25" customHeight="1">
      <c r="A17" s="8" t="s">
        <v>47</v>
      </c>
      <c r="B17" s="8" t="s">
        <v>48</v>
      </c>
      <c r="C17" s="99">
        <f>C18+C19</f>
        <v>567000</v>
      </c>
      <c r="D17" s="99">
        <f>D18+D19</f>
        <v>571000</v>
      </c>
    </row>
    <row r="18" spans="1:4" ht="33.75" customHeight="1">
      <c r="A18" s="8" t="s">
        <v>49</v>
      </c>
      <c r="B18" s="8" t="s">
        <v>50</v>
      </c>
      <c r="C18" s="99">
        <v>231000</v>
      </c>
      <c r="D18" s="99">
        <v>231000</v>
      </c>
    </row>
    <row r="19" spans="1:4" ht="34.5" customHeight="1">
      <c r="A19" s="59" t="s">
        <v>51</v>
      </c>
      <c r="B19" s="60" t="s">
        <v>52</v>
      </c>
      <c r="C19" s="118">
        <v>336000</v>
      </c>
      <c r="D19" s="118">
        <v>340000</v>
      </c>
    </row>
    <row r="20" spans="1:4" ht="34.5" customHeight="1">
      <c r="A20" s="69" t="s">
        <v>129</v>
      </c>
      <c r="B20" s="70" t="s">
        <v>130</v>
      </c>
      <c r="C20" s="119">
        <f>C21</f>
        <v>1000</v>
      </c>
      <c r="D20" s="119">
        <f>D21</f>
        <v>1000</v>
      </c>
    </row>
    <row r="21" spans="1:4" ht="34.5" customHeight="1">
      <c r="A21" s="67" t="s">
        <v>127</v>
      </c>
      <c r="B21" s="68" t="s">
        <v>128</v>
      </c>
      <c r="C21" s="120">
        <v>1000</v>
      </c>
      <c r="D21" s="120">
        <v>1000</v>
      </c>
    </row>
    <row r="22" spans="1:4" ht="31.5" customHeight="1">
      <c r="A22" s="96" t="s">
        <v>53</v>
      </c>
      <c r="B22" s="96" t="s">
        <v>54</v>
      </c>
      <c r="C22" s="121">
        <f>C23</f>
        <v>10000</v>
      </c>
      <c r="D22" s="121">
        <f>D23</f>
        <v>10000</v>
      </c>
    </row>
    <row r="23" spans="1:4" ht="34.5" customHeight="1">
      <c r="A23" s="62" t="s">
        <v>55</v>
      </c>
      <c r="B23" s="63" t="s">
        <v>56</v>
      </c>
      <c r="C23" s="122">
        <v>10000</v>
      </c>
      <c r="D23" s="122">
        <v>10000</v>
      </c>
    </row>
    <row r="24" spans="1:4" ht="17.25" customHeight="1">
      <c r="A24" s="73" t="s">
        <v>57</v>
      </c>
      <c r="B24" s="73" t="s">
        <v>58</v>
      </c>
      <c r="C24" s="123">
        <f>C25</f>
        <v>1500</v>
      </c>
      <c r="D24" s="123">
        <f>D25</f>
        <v>1500</v>
      </c>
    </row>
    <row r="25" spans="1:4" ht="52.5" customHeight="1">
      <c r="A25" s="62" t="s">
        <v>59</v>
      </c>
      <c r="B25" s="63" t="s">
        <v>60</v>
      </c>
      <c r="C25" s="122">
        <v>1500</v>
      </c>
      <c r="D25" s="122">
        <v>1500</v>
      </c>
    </row>
    <row r="26" spans="1:4" ht="15.75">
      <c r="A26" s="69" t="s">
        <v>139</v>
      </c>
      <c r="B26" s="70" t="s">
        <v>140</v>
      </c>
      <c r="C26" s="119">
        <f>C27+C29</f>
        <v>2030600</v>
      </c>
      <c r="D26" s="119">
        <f>D27+D29</f>
        <v>2016800</v>
      </c>
    </row>
    <row r="27" spans="1:4" ht="18" customHeight="1">
      <c r="A27" s="139" t="s">
        <v>141</v>
      </c>
      <c r="B27" s="139" t="s">
        <v>132</v>
      </c>
      <c r="C27" s="140">
        <v>1916400</v>
      </c>
      <c r="D27" s="140">
        <v>1898400</v>
      </c>
    </row>
    <row r="28" spans="1:4">
      <c r="A28" s="139"/>
      <c r="B28" s="139"/>
      <c r="C28" s="140"/>
      <c r="D28" s="140"/>
    </row>
    <row r="29" spans="1:4" ht="31.5">
      <c r="A29" s="67" t="s">
        <v>133</v>
      </c>
      <c r="B29" s="68" t="s">
        <v>134</v>
      </c>
      <c r="C29" s="120">
        <v>114200</v>
      </c>
      <c r="D29" s="120">
        <v>118400</v>
      </c>
    </row>
  </sheetData>
  <mergeCells count="9">
    <mergeCell ref="A2:D2"/>
    <mergeCell ref="C1:D1"/>
    <mergeCell ref="A27:A28"/>
    <mergeCell ref="B27:B28"/>
    <mergeCell ref="C27:C28"/>
    <mergeCell ref="D27:D28"/>
    <mergeCell ref="A4:A5"/>
    <mergeCell ref="B4:B5"/>
    <mergeCell ref="C4:D4"/>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dimension ref="A1:F36"/>
  <sheetViews>
    <sheetView workbookViewId="0">
      <selection activeCell="D7" sqref="D7"/>
    </sheetView>
  </sheetViews>
  <sheetFormatPr defaultRowHeight="12.75"/>
  <cols>
    <col min="1" max="1" width="53.5" customWidth="1"/>
    <col min="2" max="2" width="8.1640625" customWidth="1"/>
    <col min="3" max="3" width="22.5" customWidth="1"/>
    <col min="4" max="4" width="8.1640625" customWidth="1"/>
    <col min="5" max="5" width="3.5" customWidth="1"/>
    <col min="6" max="6" width="17.1640625" customWidth="1"/>
  </cols>
  <sheetData>
    <row r="1" spans="1:6" ht="119.25" customHeight="1">
      <c r="A1" s="22"/>
      <c r="B1" s="13"/>
      <c r="C1" s="136" t="s">
        <v>175</v>
      </c>
      <c r="D1" s="136"/>
      <c r="E1" s="136"/>
      <c r="F1" s="136"/>
    </row>
    <row r="2" spans="1:6" ht="57.75" customHeight="1">
      <c r="A2" s="149" t="s">
        <v>160</v>
      </c>
      <c r="B2" s="149"/>
      <c r="C2" s="149"/>
      <c r="D2" s="149"/>
      <c r="E2" s="149"/>
      <c r="F2" s="149"/>
    </row>
    <row r="3" spans="1:6" ht="14.25" customHeight="1">
      <c r="A3" s="7"/>
      <c r="B3" s="7"/>
      <c r="C3" s="7"/>
      <c r="D3" s="7"/>
      <c r="E3" s="7"/>
      <c r="F3" s="23" t="s">
        <v>161</v>
      </c>
    </row>
    <row r="4" spans="1:6" ht="17.25" customHeight="1">
      <c r="A4" s="24" t="s">
        <v>61</v>
      </c>
      <c r="B4" s="25" t="s">
        <v>62</v>
      </c>
      <c r="C4" s="26" t="s">
        <v>63</v>
      </c>
      <c r="D4" s="26" t="s">
        <v>64</v>
      </c>
      <c r="E4" s="158" t="s">
        <v>65</v>
      </c>
      <c r="F4" s="159"/>
    </row>
    <row r="5" spans="1:6" ht="17.25" customHeight="1">
      <c r="A5" s="6" t="s">
        <v>66</v>
      </c>
      <c r="B5" s="5"/>
      <c r="C5" s="5"/>
      <c r="D5" s="5"/>
      <c r="E5" s="150">
        <f>E6+E14+E17+E22+E26+E33</f>
        <v>3475800</v>
      </c>
      <c r="F5" s="151"/>
    </row>
    <row r="6" spans="1:6" ht="27.95" customHeight="1">
      <c r="A6" s="6" t="s">
        <v>67</v>
      </c>
      <c r="B6" s="27">
        <v>100</v>
      </c>
      <c r="C6" s="28"/>
      <c r="D6" s="28"/>
      <c r="E6" s="150">
        <f>E7+E10</f>
        <v>2565900</v>
      </c>
      <c r="F6" s="151"/>
    </row>
    <row r="7" spans="1:6" ht="56.1" customHeight="1">
      <c r="A7" s="9" t="s">
        <v>68</v>
      </c>
      <c r="B7" s="27">
        <v>102</v>
      </c>
      <c r="C7" s="9"/>
      <c r="D7" s="9"/>
      <c r="E7" s="150">
        <f>E8</f>
        <v>813600</v>
      </c>
      <c r="F7" s="151"/>
    </row>
    <row r="8" spans="1:6" ht="17.25" customHeight="1">
      <c r="A8" s="8" t="s">
        <v>69</v>
      </c>
      <c r="B8" s="29">
        <v>102</v>
      </c>
      <c r="C8" s="30">
        <v>9900002030</v>
      </c>
      <c r="D8" s="5"/>
      <c r="E8" s="147">
        <f>E9</f>
        <v>813600</v>
      </c>
      <c r="F8" s="148"/>
    </row>
    <row r="9" spans="1:6" ht="50.25" customHeight="1">
      <c r="A9" s="9" t="s">
        <v>70</v>
      </c>
      <c r="B9" s="29">
        <v>102</v>
      </c>
      <c r="C9" s="30">
        <v>9900002030</v>
      </c>
      <c r="D9" s="30">
        <v>100</v>
      </c>
      <c r="E9" s="147">
        <v>813600</v>
      </c>
      <c r="F9" s="148"/>
    </row>
    <row r="10" spans="1:6" ht="83.1" customHeight="1">
      <c r="A10" s="6" t="s">
        <v>162</v>
      </c>
      <c r="B10" s="27">
        <v>104</v>
      </c>
      <c r="C10" s="9"/>
      <c r="D10" s="9"/>
      <c r="E10" s="150">
        <f>E11</f>
        <v>1752300</v>
      </c>
      <c r="F10" s="151"/>
    </row>
    <row r="11" spans="1:6" ht="34.5" customHeight="1">
      <c r="A11" s="9" t="s">
        <v>72</v>
      </c>
      <c r="B11" s="29">
        <v>104</v>
      </c>
      <c r="C11" s="30">
        <v>9900002040</v>
      </c>
      <c r="D11" s="28"/>
      <c r="E11" s="147">
        <v>1752300</v>
      </c>
      <c r="F11" s="148"/>
    </row>
    <row r="12" spans="1:6" ht="51.75" customHeight="1">
      <c r="A12" s="9" t="s">
        <v>70</v>
      </c>
      <c r="B12" s="29">
        <v>104</v>
      </c>
      <c r="C12" s="30">
        <v>9900002040</v>
      </c>
      <c r="D12" s="30">
        <v>100</v>
      </c>
      <c r="E12" s="147">
        <v>1531300</v>
      </c>
      <c r="F12" s="148"/>
    </row>
    <row r="13" spans="1:6" ht="34.5" customHeight="1">
      <c r="A13" s="8" t="s">
        <v>73</v>
      </c>
      <c r="B13" s="29">
        <v>104</v>
      </c>
      <c r="C13" s="30">
        <v>9900002040</v>
      </c>
      <c r="D13" s="30">
        <v>200</v>
      </c>
      <c r="E13" s="147">
        <f>E11-E12</f>
        <v>221000</v>
      </c>
      <c r="F13" s="148"/>
    </row>
    <row r="14" spans="1:6" ht="17.25" customHeight="1">
      <c r="A14" s="6" t="s">
        <v>74</v>
      </c>
      <c r="B14" s="27">
        <v>111</v>
      </c>
      <c r="C14" s="5"/>
      <c r="D14" s="5"/>
      <c r="E14" s="150">
        <f>E15</f>
        <v>1000</v>
      </c>
      <c r="F14" s="151"/>
    </row>
    <row r="15" spans="1:6" ht="17.25" customHeight="1">
      <c r="A15" s="8" t="s">
        <v>75</v>
      </c>
      <c r="B15" s="29">
        <v>111</v>
      </c>
      <c r="C15" s="30">
        <v>9900007500</v>
      </c>
      <c r="D15" s="5"/>
      <c r="E15" s="147">
        <f>E16</f>
        <v>1000</v>
      </c>
      <c r="F15" s="148"/>
    </row>
    <row r="16" spans="1:6" ht="17.25" customHeight="1">
      <c r="A16" s="59" t="s">
        <v>76</v>
      </c>
      <c r="B16" s="74">
        <v>111</v>
      </c>
      <c r="C16" s="75">
        <v>9900007500</v>
      </c>
      <c r="D16" s="75">
        <v>200</v>
      </c>
      <c r="E16" s="155">
        <v>1000</v>
      </c>
      <c r="F16" s="156"/>
    </row>
    <row r="17" spans="1:6" ht="17.25" customHeight="1">
      <c r="A17" s="69" t="s">
        <v>142</v>
      </c>
      <c r="B17" s="97">
        <v>200</v>
      </c>
      <c r="C17" s="78"/>
      <c r="D17" s="78"/>
      <c r="E17" s="157">
        <f>E18</f>
        <v>108000</v>
      </c>
      <c r="F17" s="157"/>
    </row>
    <row r="18" spans="1:6" ht="31.5" customHeight="1">
      <c r="A18" s="69" t="s">
        <v>143</v>
      </c>
      <c r="B18" s="97">
        <v>203</v>
      </c>
      <c r="C18" s="78"/>
      <c r="D18" s="78"/>
      <c r="E18" s="157">
        <f>E19</f>
        <v>108000</v>
      </c>
      <c r="F18" s="157"/>
    </row>
    <row r="19" spans="1:6" ht="47.25" customHeight="1">
      <c r="A19" s="67" t="s">
        <v>144</v>
      </c>
      <c r="B19" s="98">
        <v>203</v>
      </c>
      <c r="C19" s="72">
        <v>9900051180</v>
      </c>
      <c r="D19" s="77"/>
      <c r="E19" s="152">
        <v>108000</v>
      </c>
      <c r="F19" s="152"/>
    </row>
    <row r="20" spans="1:6" ht="48" customHeight="1">
      <c r="A20" s="67" t="s">
        <v>145</v>
      </c>
      <c r="B20" s="98">
        <v>203</v>
      </c>
      <c r="C20" s="72">
        <v>9900051180</v>
      </c>
      <c r="D20" s="72">
        <v>100</v>
      </c>
      <c r="E20" s="152">
        <f>E19-E21</f>
        <v>104000</v>
      </c>
      <c r="F20" s="152"/>
    </row>
    <row r="21" spans="1:6" ht="32.25" customHeight="1">
      <c r="A21" s="67" t="s">
        <v>146</v>
      </c>
      <c r="B21" s="98">
        <v>203</v>
      </c>
      <c r="C21" s="72">
        <v>9900051180</v>
      </c>
      <c r="D21" s="72">
        <v>200</v>
      </c>
      <c r="E21" s="152">
        <v>4000</v>
      </c>
      <c r="F21" s="152"/>
    </row>
    <row r="22" spans="1:6" ht="17.25" customHeight="1">
      <c r="A22" s="61" t="s">
        <v>77</v>
      </c>
      <c r="B22" s="76">
        <v>400</v>
      </c>
      <c r="C22" s="51"/>
      <c r="D22" s="51"/>
      <c r="E22" s="153">
        <f>E23</f>
        <v>200000</v>
      </c>
      <c r="F22" s="154"/>
    </row>
    <row r="23" spans="1:6" ht="17.25" customHeight="1">
      <c r="A23" s="6" t="s">
        <v>78</v>
      </c>
      <c r="B23" s="27">
        <v>409</v>
      </c>
      <c r="C23" s="5"/>
      <c r="D23" s="5"/>
      <c r="E23" s="150">
        <f>E25</f>
        <v>200000</v>
      </c>
      <c r="F23" s="151"/>
    </row>
    <row r="24" spans="1:6" ht="17.25" customHeight="1">
      <c r="A24" s="8" t="s">
        <v>79</v>
      </c>
      <c r="B24" s="29">
        <v>409</v>
      </c>
      <c r="C24" s="30">
        <v>1000103150</v>
      </c>
      <c r="D24" s="5"/>
      <c r="E24" s="147">
        <f>E25</f>
        <v>200000</v>
      </c>
      <c r="F24" s="148"/>
    </row>
    <row r="25" spans="1:6" ht="35.25" customHeight="1">
      <c r="A25" s="8" t="s">
        <v>80</v>
      </c>
      <c r="B25" s="29">
        <v>409</v>
      </c>
      <c r="C25" s="30">
        <v>1000103150</v>
      </c>
      <c r="D25" s="30">
        <v>200</v>
      </c>
      <c r="E25" s="147">
        <v>200000</v>
      </c>
      <c r="F25" s="148"/>
    </row>
    <row r="26" spans="1:6" ht="30.75" customHeight="1">
      <c r="A26" s="6" t="s">
        <v>81</v>
      </c>
      <c r="B26" s="27">
        <v>500</v>
      </c>
      <c r="C26" s="28"/>
      <c r="D26" s="28"/>
      <c r="E26" s="150">
        <f>E27+E30</f>
        <v>600000</v>
      </c>
      <c r="F26" s="151"/>
    </row>
    <row r="27" spans="1:6" ht="17.25" customHeight="1">
      <c r="A27" s="6" t="s">
        <v>82</v>
      </c>
      <c r="B27" s="27">
        <v>503</v>
      </c>
      <c r="C27" s="5"/>
      <c r="D27" s="5"/>
      <c r="E27" s="150">
        <f>E28</f>
        <v>100000</v>
      </c>
      <c r="F27" s="151"/>
    </row>
    <row r="28" spans="1:6" ht="17.25" customHeight="1">
      <c r="A28" s="8" t="s">
        <v>83</v>
      </c>
      <c r="B28" s="29">
        <v>503</v>
      </c>
      <c r="C28" s="31">
        <v>1000306050</v>
      </c>
      <c r="D28" s="5"/>
      <c r="E28" s="147">
        <f>E29</f>
        <v>100000</v>
      </c>
      <c r="F28" s="148"/>
    </row>
    <row r="29" spans="1:6" ht="34.5" customHeight="1">
      <c r="A29" s="9" t="s">
        <v>84</v>
      </c>
      <c r="B29" s="29">
        <v>503</v>
      </c>
      <c r="C29" s="31">
        <v>1000306050</v>
      </c>
      <c r="D29" s="32">
        <v>200</v>
      </c>
      <c r="E29" s="147">
        <v>100000</v>
      </c>
      <c r="F29" s="148"/>
    </row>
    <row r="30" spans="1:6" ht="34.5" customHeight="1">
      <c r="A30" s="9" t="s">
        <v>85</v>
      </c>
      <c r="B30" s="27">
        <v>505</v>
      </c>
      <c r="C30" s="28"/>
      <c r="D30" s="28"/>
      <c r="E30" s="150">
        <f>E31</f>
        <v>500000</v>
      </c>
      <c r="F30" s="151"/>
    </row>
    <row r="31" spans="1:6" ht="96.95" customHeight="1">
      <c r="A31" s="9" t="s">
        <v>86</v>
      </c>
      <c r="B31" s="29">
        <v>505</v>
      </c>
      <c r="C31" s="31">
        <v>1000474040</v>
      </c>
      <c r="D31" s="9"/>
      <c r="E31" s="147">
        <f>E32</f>
        <v>500000</v>
      </c>
      <c r="F31" s="148"/>
    </row>
    <row r="32" spans="1:6" ht="34.5" customHeight="1">
      <c r="A32" s="9" t="s">
        <v>84</v>
      </c>
      <c r="B32" s="29">
        <v>505</v>
      </c>
      <c r="C32" s="31">
        <v>1000474040</v>
      </c>
      <c r="D32" s="32">
        <v>200</v>
      </c>
      <c r="E32" s="147">
        <v>500000</v>
      </c>
      <c r="F32" s="148"/>
    </row>
    <row r="33" spans="1:6" ht="53.25" customHeight="1">
      <c r="A33" s="9" t="s">
        <v>87</v>
      </c>
      <c r="B33" s="33">
        <v>1400</v>
      </c>
      <c r="C33" s="28"/>
      <c r="D33" s="28"/>
      <c r="E33" s="150">
        <f>E34</f>
        <v>900</v>
      </c>
      <c r="F33" s="151"/>
    </row>
    <row r="34" spans="1:6" ht="17.25" customHeight="1">
      <c r="A34" s="8" t="s">
        <v>88</v>
      </c>
      <c r="B34" s="31">
        <v>1403</v>
      </c>
      <c r="C34" s="5"/>
      <c r="D34" s="5"/>
      <c r="E34" s="147">
        <f>E35</f>
        <v>900</v>
      </c>
      <c r="F34" s="148"/>
    </row>
    <row r="35" spans="1:6" ht="33" customHeight="1">
      <c r="A35" s="8" t="s">
        <v>89</v>
      </c>
      <c r="B35" s="31">
        <v>1403</v>
      </c>
      <c r="C35" s="31">
        <v>9900074000</v>
      </c>
      <c r="D35" s="28"/>
      <c r="E35" s="147">
        <f>E36</f>
        <v>900</v>
      </c>
      <c r="F35" s="148"/>
    </row>
    <row r="36" spans="1:6" ht="17.25" customHeight="1">
      <c r="A36" s="8" t="s">
        <v>90</v>
      </c>
      <c r="B36" s="31">
        <v>1403</v>
      </c>
      <c r="C36" s="31">
        <v>9900074000</v>
      </c>
      <c r="D36" s="32">
        <v>500</v>
      </c>
      <c r="E36" s="147">
        <v>900</v>
      </c>
      <c r="F36" s="148"/>
    </row>
  </sheetData>
  <mergeCells count="35">
    <mergeCell ref="E4:F4"/>
    <mergeCell ref="E5:F5"/>
    <mergeCell ref="E6:F6"/>
    <mergeCell ref="E7:F7"/>
    <mergeCell ref="E8:F8"/>
    <mergeCell ref="E9:F9"/>
    <mergeCell ref="E10:F10"/>
    <mergeCell ref="E11:F11"/>
    <mergeCell ref="E19:F19"/>
    <mergeCell ref="E22:F22"/>
    <mergeCell ref="E12:F12"/>
    <mergeCell ref="E13:F13"/>
    <mergeCell ref="E14:F14"/>
    <mergeCell ref="E15:F15"/>
    <mergeCell ref="E16:F16"/>
    <mergeCell ref="E17:F17"/>
    <mergeCell ref="E18:F18"/>
    <mergeCell ref="E20:F20"/>
    <mergeCell ref="E21:F21"/>
    <mergeCell ref="E36:F36"/>
    <mergeCell ref="A2:F2"/>
    <mergeCell ref="C1:F1"/>
    <mergeCell ref="E32:F32"/>
    <mergeCell ref="E33:F33"/>
    <mergeCell ref="E34:F34"/>
    <mergeCell ref="E35:F35"/>
    <mergeCell ref="E29:F29"/>
    <mergeCell ref="E30:F30"/>
    <mergeCell ref="E31:F31"/>
    <mergeCell ref="E27:F27"/>
    <mergeCell ref="E28:F28"/>
    <mergeCell ref="E23:F23"/>
    <mergeCell ref="E24:F24"/>
    <mergeCell ref="E25:F25"/>
    <mergeCell ref="E26:F26"/>
  </mergeCells>
  <pageMargins left="0.7" right="0.4357291666666666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dimension ref="A1:F28"/>
  <sheetViews>
    <sheetView workbookViewId="0">
      <selection activeCell="C7" sqref="C7"/>
    </sheetView>
  </sheetViews>
  <sheetFormatPr defaultRowHeight="12.75"/>
  <cols>
    <col min="1" max="1" width="82.6640625" customWidth="1"/>
    <col min="2" max="2" width="13.6640625" customWidth="1"/>
    <col min="3" max="3" width="18.1640625" customWidth="1"/>
    <col min="4" max="4" width="11.33203125" customWidth="1"/>
    <col min="5" max="5" width="16" customWidth="1"/>
    <col min="6" max="6" width="17.33203125" customWidth="1"/>
  </cols>
  <sheetData>
    <row r="1" spans="1:6" ht="119.25" customHeight="1">
      <c r="A1" s="14"/>
      <c r="B1" s="13"/>
      <c r="C1" s="138" t="s">
        <v>179</v>
      </c>
      <c r="D1" s="160"/>
      <c r="E1" s="160"/>
      <c r="F1" s="160"/>
    </row>
    <row r="2" spans="1:6" ht="47.25" customHeight="1">
      <c r="A2" s="132" t="s">
        <v>169</v>
      </c>
      <c r="B2" s="132"/>
      <c r="C2" s="132"/>
      <c r="D2" s="132"/>
      <c r="E2" s="132"/>
      <c r="F2" s="132"/>
    </row>
    <row r="3" spans="1:6" ht="14.25" customHeight="1">
      <c r="A3" s="161" t="s">
        <v>161</v>
      </c>
      <c r="B3" s="161"/>
      <c r="C3" s="161"/>
      <c r="D3" s="161"/>
      <c r="E3" s="161"/>
      <c r="F3" s="161"/>
    </row>
    <row r="4" spans="1:6" ht="17.25" customHeight="1">
      <c r="A4" s="162" t="s">
        <v>91</v>
      </c>
      <c r="B4" s="164" t="s">
        <v>92</v>
      </c>
      <c r="C4" s="162" t="s">
        <v>93</v>
      </c>
      <c r="D4" s="162" t="s">
        <v>94</v>
      </c>
      <c r="E4" s="166" t="s">
        <v>95</v>
      </c>
      <c r="F4" s="167"/>
    </row>
    <row r="5" spans="1:6" ht="17.25" customHeight="1">
      <c r="A5" s="163"/>
      <c r="B5" s="165"/>
      <c r="C5" s="163"/>
      <c r="D5" s="163"/>
      <c r="E5" s="129" t="s">
        <v>116</v>
      </c>
      <c r="F5" s="129" t="s">
        <v>168</v>
      </c>
    </row>
    <row r="6" spans="1:6" ht="17.25" customHeight="1">
      <c r="A6" s="6" t="s">
        <v>66</v>
      </c>
      <c r="B6" s="53"/>
      <c r="C6" s="53"/>
      <c r="D6" s="53"/>
      <c r="E6" s="125">
        <f>E7+E15+E23+E28+E18</f>
        <v>2781100</v>
      </c>
      <c r="F6" s="125">
        <f>F7+F15+F23+F28+F18</f>
        <v>2785300</v>
      </c>
    </row>
    <row r="7" spans="1:6" ht="17.25" customHeight="1">
      <c r="A7" s="6" t="s">
        <v>67</v>
      </c>
      <c r="B7" s="34">
        <v>100</v>
      </c>
      <c r="C7" s="53"/>
      <c r="D7" s="53"/>
      <c r="E7" s="125">
        <f>E8+E11</f>
        <v>2499200</v>
      </c>
      <c r="F7" s="125">
        <f>F8+F11</f>
        <v>2432600</v>
      </c>
    </row>
    <row r="8" spans="1:6" ht="34.5" customHeight="1">
      <c r="A8" s="9" t="s">
        <v>96</v>
      </c>
      <c r="B8" s="34">
        <v>102</v>
      </c>
      <c r="C8" s="83"/>
      <c r="D8" s="83"/>
      <c r="E8" s="125">
        <f>E9</f>
        <v>813600</v>
      </c>
      <c r="F8" s="125">
        <f>F9</f>
        <v>813600</v>
      </c>
    </row>
    <row r="9" spans="1:6" ht="17.25" customHeight="1">
      <c r="A9" s="8" t="s">
        <v>69</v>
      </c>
      <c r="B9" s="35">
        <v>102</v>
      </c>
      <c r="C9" s="30">
        <v>9900002030</v>
      </c>
      <c r="D9" s="53"/>
      <c r="E9" s="100">
        <f>E10</f>
        <v>813600</v>
      </c>
      <c r="F9" s="100">
        <f>F10</f>
        <v>813600</v>
      </c>
    </row>
    <row r="10" spans="1:6" ht="33" customHeight="1">
      <c r="A10" s="8" t="s">
        <v>97</v>
      </c>
      <c r="B10" s="35">
        <v>102</v>
      </c>
      <c r="C10" s="30">
        <v>9900002030</v>
      </c>
      <c r="D10" s="30">
        <v>100</v>
      </c>
      <c r="E10" s="100">
        <v>813600</v>
      </c>
      <c r="F10" s="100">
        <v>813600</v>
      </c>
    </row>
    <row r="11" spans="1:6" ht="51" customHeight="1">
      <c r="A11" s="9" t="s">
        <v>98</v>
      </c>
      <c r="B11" s="34">
        <v>104</v>
      </c>
      <c r="C11" s="83"/>
      <c r="D11" s="83"/>
      <c r="E11" s="125">
        <f>E12</f>
        <v>1685600</v>
      </c>
      <c r="F11" s="125">
        <f>F12</f>
        <v>1619000</v>
      </c>
    </row>
    <row r="12" spans="1:6" ht="27.95" customHeight="1">
      <c r="A12" s="8" t="s">
        <v>99</v>
      </c>
      <c r="B12" s="35">
        <v>104</v>
      </c>
      <c r="C12" s="30">
        <v>9900002040</v>
      </c>
      <c r="D12" s="83"/>
      <c r="E12" s="100">
        <v>1685600</v>
      </c>
      <c r="F12" s="100">
        <v>1619000</v>
      </c>
    </row>
    <row r="13" spans="1:6" ht="34.5" customHeight="1">
      <c r="A13" s="8" t="s">
        <v>97</v>
      </c>
      <c r="B13" s="35">
        <v>104</v>
      </c>
      <c r="C13" s="30">
        <v>9900002040</v>
      </c>
      <c r="D13" s="30">
        <v>100</v>
      </c>
      <c r="E13" s="100">
        <v>1531300</v>
      </c>
      <c r="F13" s="100">
        <v>1531300</v>
      </c>
    </row>
    <row r="14" spans="1:6" ht="17.25" customHeight="1">
      <c r="A14" s="8" t="s">
        <v>73</v>
      </c>
      <c r="B14" s="35">
        <v>104</v>
      </c>
      <c r="C14" s="30">
        <v>9900002040</v>
      </c>
      <c r="D14" s="30">
        <v>200</v>
      </c>
      <c r="E14" s="100">
        <f>E12-E13</f>
        <v>154300</v>
      </c>
      <c r="F14" s="100">
        <f>F12-F13</f>
        <v>87700</v>
      </c>
    </row>
    <row r="15" spans="1:6" ht="17.25" customHeight="1">
      <c r="A15" s="36" t="s">
        <v>100</v>
      </c>
      <c r="B15" s="37">
        <v>111</v>
      </c>
      <c r="C15" s="53"/>
      <c r="D15" s="53"/>
      <c r="E15" s="125">
        <f>E16</f>
        <v>1000</v>
      </c>
      <c r="F15" s="125">
        <f>F16</f>
        <v>1000</v>
      </c>
    </row>
    <row r="16" spans="1:6" ht="17.25" customHeight="1">
      <c r="A16" s="38" t="s">
        <v>101</v>
      </c>
      <c r="B16" s="39">
        <v>111</v>
      </c>
      <c r="C16" s="84">
        <v>9900007500</v>
      </c>
      <c r="D16" s="53"/>
      <c r="E16" s="100">
        <f>E17</f>
        <v>1000</v>
      </c>
      <c r="F16" s="100">
        <f>F17</f>
        <v>1000</v>
      </c>
    </row>
    <row r="17" spans="1:6" ht="17.25" customHeight="1">
      <c r="A17" s="79" t="s">
        <v>102</v>
      </c>
      <c r="B17" s="80">
        <v>111</v>
      </c>
      <c r="C17" s="85">
        <v>9900007500</v>
      </c>
      <c r="D17" s="85">
        <v>200</v>
      </c>
      <c r="E17" s="126">
        <v>1000</v>
      </c>
      <c r="F17" s="126">
        <v>1000</v>
      </c>
    </row>
    <row r="18" spans="1:6" ht="18.75" customHeight="1">
      <c r="A18" s="69" t="s">
        <v>142</v>
      </c>
      <c r="B18" s="97">
        <v>200</v>
      </c>
      <c r="C18" s="72"/>
      <c r="D18" s="72"/>
      <c r="E18" s="130">
        <f>E19</f>
        <v>114200</v>
      </c>
      <c r="F18" s="130">
        <f>F19</f>
        <v>118400</v>
      </c>
    </row>
    <row r="19" spans="1:6" ht="19.5" customHeight="1">
      <c r="A19" s="67" t="s">
        <v>143</v>
      </c>
      <c r="B19" s="98">
        <v>203</v>
      </c>
      <c r="C19" s="72"/>
      <c r="D19" s="72"/>
      <c r="E19" s="127">
        <f>E20</f>
        <v>114200</v>
      </c>
      <c r="F19" s="127">
        <f>F20</f>
        <v>118400</v>
      </c>
    </row>
    <row r="20" spans="1:6" ht="33.75" customHeight="1">
      <c r="A20" s="67" t="s">
        <v>147</v>
      </c>
      <c r="B20" s="98">
        <v>203</v>
      </c>
      <c r="C20" s="72">
        <v>9900051180</v>
      </c>
      <c r="D20" s="72"/>
      <c r="E20" s="127">
        <v>114200</v>
      </c>
      <c r="F20" s="127">
        <v>118400</v>
      </c>
    </row>
    <row r="21" spans="1:6" ht="30.75" customHeight="1">
      <c r="A21" s="67" t="s">
        <v>145</v>
      </c>
      <c r="B21" s="98">
        <v>203</v>
      </c>
      <c r="C21" s="72">
        <v>9900051180</v>
      </c>
      <c r="D21" s="72">
        <v>100</v>
      </c>
      <c r="E21" s="127">
        <f>E20-E22</f>
        <v>105700</v>
      </c>
      <c r="F21" s="127">
        <f>F20-F22</f>
        <v>109900</v>
      </c>
    </row>
    <row r="22" spans="1:6" ht="15" customHeight="1">
      <c r="A22" s="67" t="s">
        <v>146</v>
      </c>
      <c r="B22" s="98">
        <v>203</v>
      </c>
      <c r="C22" s="72">
        <v>9900051180</v>
      </c>
      <c r="D22" s="72">
        <v>200</v>
      </c>
      <c r="E22" s="127">
        <v>8500</v>
      </c>
      <c r="F22" s="127">
        <v>8500</v>
      </c>
    </row>
    <row r="23" spans="1:6" ht="17.25" customHeight="1">
      <c r="A23" s="6" t="s">
        <v>81</v>
      </c>
      <c r="B23" s="34">
        <v>500</v>
      </c>
      <c r="C23" s="53"/>
      <c r="D23" s="53"/>
      <c r="E23" s="125">
        <f t="shared" ref="E23:F25" si="0">E24</f>
        <v>100000</v>
      </c>
      <c r="F23" s="125">
        <f t="shared" si="0"/>
        <v>100000</v>
      </c>
    </row>
    <row r="24" spans="1:6" ht="17.25" customHeight="1">
      <c r="A24" s="6" t="s">
        <v>82</v>
      </c>
      <c r="B24" s="34">
        <v>503</v>
      </c>
      <c r="C24" s="53"/>
      <c r="D24" s="53"/>
      <c r="E24" s="125">
        <f t="shared" si="0"/>
        <v>100000</v>
      </c>
      <c r="F24" s="125">
        <f t="shared" si="0"/>
        <v>100000</v>
      </c>
    </row>
    <row r="25" spans="1:6" ht="17.25" customHeight="1">
      <c r="A25" s="8" t="s">
        <v>83</v>
      </c>
      <c r="B25" s="35">
        <v>503</v>
      </c>
      <c r="C25" s="30">
        <v>1000306050</v>
      </c>
      <c r="D25" s="53"/>
      <c r="E25" s="100">
        <f t="shared" si="0"/>
        <v>100000</v>
      </c>
      <c r="F25" s="100">
        <f t="shared" si="0"/>
        <v>100000</v>
      </c>
    </row>
    <row r="26" spans="1:6" ht="17.25" customHeight="1">
      <c r="A26" s="8" t="s">
        <v>73</v>
      </c>
      <c r="B26" s="35">
        <v>503</v>
      </c>
      <c r="C26" s="30">
        <v>1000306050</v>
      </c>
      <c r="D26" s="30">
        <v>200</v>
      </c>
      <c r="E26" s="100">
        <v>100000</v>
      </c>
      <c r="F26" s="100">
        <v>100000</v>
      </c>
    </row>
    <row r="27" spans="1:6" ht="14.25" customHeight="1">
      <c r="A27" s="5"/>
      <c r="B27" s="53"/>
      <c r="C27" s="53"/>
      <c r="D27" s="53"/>
      <c r="E27" s="131"/>
      <c r="F27" s="131"/>
    </row>
    <row r="28" spans="1:6" ht="17.25" customHeight="1">
      <c r="A28" s="6" t="s">
        <v>103</v>
      </c>
      <c r="B28" s="17">
        <v>9999</v>
      </c>
      <c r="C28" s="17">
        <v>9900099990</v>
      </c>
      <c r="D28" s="17">
        <v>999</v>
      </c>
      <c r="E28" s="125">
        <v>66700</v>
      </c>
      <c r="F28" s="125">
        <v>133300</v>
      </c>
    </row>
  </sheetData>
  <mergeCells count="8">
    <mergeCell ref="A2:F2"/>
    <mergeCell ref="C1:F1"/>
    <mergeCell ref="A3:F3"/>
    <mergeCell ref="A4:A5"/>
    <mergeCell ref="B4:B5"/>
    <mergeCell ref="C4:C5"/>
    <mergeCell ref="D4:D5"/>
    <mergeCell ref="E4:F4"/>
  </mergeCells>
  <pageMargins left="0.70866141732283472" right="0.7086614173228347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dimension ref="A1:G40"/>
  <sheetViews>
    <sheetView workbookViewId="0">
      <selection activeCell="F9" sqref="F9:G9"/>
    </sheetView>
  </sheetViews>
  <sheetFormatPr defaultRowHeight="12.75"/>
  <cols>
    <col min="1" max="1" width="47.83203125" customWidth="1"/>
    <col min="2" max="2" width="10.5" customWidth="1"/>
    <col min="3" max="3" width="11.5" customWidth="1"/>
    <col min="4" max="4" width="18.33203125" customWidth="1"/>
    <col min="5" max="5" width="8" customWidth="1"/>
    <col min="6" max="6" width="2.1640625" customWidth="1"/>
    <col min="7" max="7" width="14.1640625" customWidth="1"/>
  </cols>
  <sheetData>
    <row r="1" spans="1:7" ht="145.5" customHeight="1">
      <c r="A1" s="14"/>
      <c r="B1" s="13"/>
      <c r="C1" s="13"/>
      <c r="D1" s="138" t="s">
        <v>176</v>
      </c>
      <c r="E1" s="138"/>
      <c r="F1" s="138"/>
      <c r="G1" s="138"/>
    </row>
    <row r="2" spans="1:7" ht="57.75" customHeight="1">
      <c r="A2" s="149" t="s">
        <v>163</v>
      </c>
      <c r="B2" s="149"/>
      <c r="C2" s="149"/>
      <c r="D2" s="149"/>
      <c r="E2" s="149"/>
      <c r="F2" s="149"/>
      <c r="G2" s="149"/>
    </row>
    <row r="3" spans="1:7" ht="14.25" customHeight="1">
      <c r="A3" s="7"/>
      <c r="B3" s="7"/>
      <c r="C3" s="7"/>
      <c r="D3" s="7"/>
      <c r="E3" s="7"/>
      <c r="F3" s="7"/>
      <c r="G3" s="23" t="s">
        <v>161</v>
      </c>
    </row>
    <row r="4" spans="1:7" ht="29.1" customHeight="1">
      <c r="A4" s="40" t="s">
        <v>61</v>
      </c>
      <c r="B4" s="25" t="s">
        <v>104</v>
      </c>
      <c r="C4" s="41" t="s">
        <v>62</v>
      </c>
      <c r="D4" s="42" t="s">
        <v>105</v>
      </c>
      <c r="E4" s="26" t="s">
        <v>106</v>
      </c>
      <c r="F4" s="172" t="s">
        <v>65</v>
      </c>
      <c r="G4" s="173"/>
    </row>
    <row r="5" spans="1:7" ht="17.25" customHeight="1">
      <c r="A5" s="30">
        <v>1</v>
      </c>
      <c r="B5" s="43">
        <v>2</v>
      </c>
      <c r="C5" s="30">
        <v>3</v>
      </c>
      <c r="D5" s="30">
        <v>4</v>
      </c>
      <c r="E5" s="30">
        <v>5</v>
      </c>
      <c r="F5" s="174">
        <v>6</v>
      </c>
      <c r="G5" s="175"/>
    </row>
    <row r="6" spans="1:7" ht="17.25" customHeight="1">
      <c r="A6" s="6" t="s">
        <v>66</v>
      </c>
      <c r="B6" s="53"/>
      <c r="C6" s="53"/>
      <c r="D6" s="53"/>
      <c r="E6" s="53"/>
      <c r="F6" s="150">
        <f>F7</f>
        <v>3475800</v>
      </c>
      <c r="G6" s="151"/>
    </row>
    <row r="7" spans="1:7" ht="33" customHeight="1">
      <c r="A7" s="6" t="s">
        <v>107</v>
      </c>
      <c r="B7" s="17">
        <v>791</v>
      </c>
      <c r="C7" s="83"/>
      <c r="D7" s="83"/>
      <c r="E7" s="83"/>
      <c r="F7" s="150">
        <f>F8+F16+F19+F24+F29+F37</f>
        <v>3475800</v>
      </c>
      <c r="G7" s="151"/>
    </row>
    <row r="8" spans="1:7" ht="33.75" customHeight="1">
      <c r="A8" s="6" t="s">
        <v>67</v>
      </c>
      <c r="B8" s="17">
        <v>791</v>
      </c>
      <c r="C8" s="34">
        <v>100</v>
      </c>
      <c r="D8" s="83"/>
      <c r="E8" s="83"/>
      <c r="F8" s="150">
        <f>F9+F12</f>
        <v>2565900</v>
      </c>
      <c r="G8" s="151"/>
    </row>
    <row r="9" spans="1:7" ht="63.75" customHeight="1">
      <c r="A9" s="9" t="s">
        <v>96</v>
      </c>
      <c r="B9" s="17">
        <v>791</v>
      </c>
      <c r="C9" s="34">
        <v>102</v>
      </c>
      <c r="D9" s="86"/>
      <c r="E9" s="86"/>
      <c r="F9" s="150">
        <f>F10</f>
        <v>813600</v>
      </c>
      <c r="G9" s="151"/>
    </row>
    <row r="10" spans="1:7" ht="17.25" customHeight="1">
      <c r="A10" s="8" t="s">
        <v>69</v>
      </c>
      <c r="B10" s="30">
        <v>791</v>
      </c>
      <c r="C10" s="35">
        <v>102</v>
      </c>
      <c r="D10" s="30">
        <v>9900002030</v>
      </c>
      <c r="E10" s="53"/>
      <c r="F10" s="147">
        <f>F11</f>
        <v>813600</v>
      </c>
      <c r="G10" s="148"/>
    </row>
    <row r="11" spans="1:7" ht="49.5" customHeight="1">
      <c r="A11" s="9" t="s">
        <v>108</v>
      </c>
      <c r="B11" s="30">
        <v>791</v>
      </c>
      <c r="C11" s="35">
        <v>102</v>
      </c>
      <c r="D11" s="30">
        <v>9900002030</v>
      </c>
      <c r="E11" s="30">
        <v>100</v>
      </c>
      <c r="F11" s="147">
        <v>813600</v>
      </c>
      <c r="G11" s="148"/>
    </row>
    <row r="12" spans="1:7" ht="93.75" customHeight="1">
      <c r="A12" s="9" t="s">
        <v>71</v>
      </c>
      <c r="B12" s="17">
        <v>791</v>
      </c>
      <c r="C12" s="34">
        <v>104</v>
      </c>
      <c r="D12" s="86"/>
      <c r="E12" s="86"/>
      <c r="F12" s="150">
        <f>F13</f>
        <v>1752300</v>
      </c>
      <c r="G12" s="151"/>
    </row>
    <row r="13" spans="1:7" ht="35.25" customHeight="1">
      <c r="A13" s="8" t="s">
        <v>99</v>
      </c>
      <c r="B13" s="30">
        <v>791</v>
      </c>
      <c r="C13" s="35">
        <v>104</v>
      </c>
      <c r="D13" s="30">
        <v>9900002040</v>
      </c>
      <c r="E13" s="83"/>
      <c r="F13" s="147">
        <v>1752300</v>
      </c>
      <c r="G13" s="148"/>
    </row>
    <row r="14" spans="1:7" ht="52.5" customHeight="1">
      <c r="A14" s="9" t="s">
        <v>109</v>
      </c>
      <c r="B14" s="30">
        <v>791</v>
      </c>
      <c r="C14" s="35">
        <v>104</v>
      </c>
      <c r="D14" s="30">
        <v>9900002040</v>
      </c>
      <c r="E14" s="30">
        <v>100</v>
      </c>
      <c r="F14" s="147">
        <v>1531300</v>
      </c>
      <c r="G14" s="148"/>
    </row>
    <row r="15" spans="1:7" ht="34.5" customHeight="1">
      <c r="A15" s="9" t="s">
        <v>84</v>
      </c>
      <c r="B15" s="30">
        <v>791</v>
      </c>
      <c r="C15" s="35">
        <v>104</v>
      </c>
      <c r="D15" s="30">
        <v>9900002040</v>
      </c>
      <c r="E15" s="30">
        <v>200</v>
      </c>
      <c r="F15" s="147">
        <f>F13-F14</f>
        <v>221000</v>
      </c>
      <c r="G15" s="148"/>
    </row>
    <row r="16" spans="1:7" ht="17.25" customHeight="1">
      <c r="A16" s="6" t="s">
        <v>74</v>
      </c>
      <c r="B16" s="17">
        <v>791</v>
      </c>
      <c r="C16" s="34">
        <v>111</v>
      </c>
      <c r="D16" s="53"/>
      <c r="E16" s="53"/>
      <c r="F16" s="150">
        <f>F17</f>
        <v>1000</v>
      </c>
      <c r="G16" s="151"/>
    </row>
    <row r="17" spans="1:7" ht="17.25" customHeight="1">
      <c r="A17" s="8" t="s">
        <v>75</v>
      </c>
      <c r="B17" s="30">
        <v>791</v>
      </c>
      <c r="C17" s="35">
        <v>111</v>
      </c>
      <c r="D17" s="30">
        <v>9900007500</v>
      </c>
      <c r="E17" s="53"/>
      <c r="F17" s="147">
        <f>F18</f>
        <v>1000</v>
      </c>
      <c r="G17" s="148"/>
    </row>
    <row r="18" spans="1:7" ht="17.25" customHeight="1">
      <c r="A18" s="59" t="s">
        <v>76</v>
      </c>
      <c r="B18" s="75">
        <v>791</v>
      </c>
      <c r="C18" s="87">
        <v>111</v>
      </c>
      <c r="D18" s="75">
        <v>9900007500</v>
      </c>
      <c r="E18" s="75">
        <v>200</v>
      </c>
      <c r="F18" s="155">
        <v>1000</v>
      </c>
      <c r="G18" s="156"/>
    </row>
    <row r="19" spans="1:7" ht="16.5" customHeight="1">
      <c r="A19" s="69" t="s">
        <v>142</v>
      </c>
      <c r="B19" s="71">
        <v>791</v>
      </c>
      <c r="C19" s="71">
        <v>200</v>
      </c>
      <c r="D19" s="90"/>
      <c r="E19" s="90"/>
      <c r="F19" s="170">
        <f>F20</f>
        <v>108000</v>
      </c>
      <c r="G19" s="170"/>
    </row>
    <row r="20" spans="1:7" ht="34.5" customHeight="1">
      <c r="A20" s="69" t="s">
        <v>143</v>
      </c>
      <c r="B20" s="71">
        <v>791</v>
      </c>
      <c r="C20" s="71">
        <v>203</v>
      </c>
      <c r="D20" s="77"/>
      <c r="E20" s="90"/>
      <c r="F20" s="152">
        <f>F21</f>
        <v>108000</v>
      </c>
      <c r="G20" s="152"/>
    </row>
    <row r="21" spans="1:7" ht="46.5" customHeight="1">
      <c r="A21" s="67" t="s">
        <v>147</v>
      </c>
      <c r="B21" s="72">
        <v>791</v>
      </c>
      <c r="C21" s="72">
        <v>203</v>
      </c>
      <c r="D21" s="72">
        <v>9900051180</v>
      </c>
      <c r="E21" s="77"/>
      <c r="F21" s="152">
        <v>108000</v>
      </c>
      <c r="G21" s="152"/>
    </row>
    <row r="22" spans="1:7" ht="33.75" customHeight="1">
      <c r="A22" s="67" t="s">
        <v>145</v>
      </c>
      <c r="B22" s="72">
        <v>791</v>
      </c>
      <c r="C22" s="72">
        <v>203</v>
      </c>
      <c r="D22" s="72">
        <v>9900051180</v>
      </c>
      <c r="E22" s="72">
        <v>100</v>
      </c>
      <c r="F22" s="171">
        <f>F21-F23</f>
        <v>104000</v>
      </c>
      <c r="G22" s="171"/>
    </row>
    <row r="23" spans="1:7" ht="33" customHeight="1">
      <c r="A23" s="67" t="s">
        <v>146</v>
      </c>
      <c r="B23" s="72">
        <v>791</v>
      </c>
      <c r="C23" s="72">
        <v>203</v>
      </c>
      <c r="D23" s="72">
        <v>9900051180</v>
      </c>
      <c r="E23" s="72">
        <v>200</v>
      </c>
      <c r="F23" s="171">
        <v>4000</v>
      </c>
      <c r="G23" s="171"/>
    </row>
    <row r="24" spans="1:7" ht="17.25" customHeight="1">
      <c r="A24" s="61" t="s">
        <v>77</v>
      </c>
      <c r="B24" s="88">
        <v>791</v>
      </c>
      <c r="C24" s="89">
        <v>400</v>
      </c>
      <c r="D24" s="58"/>
      <c r="E24" s="58"/>
      <c r="F24" s="153">
        <f>F25</f>
        <v>200000</v>
      </c>
      <c r="G24" s="154"/>
    </row>
    <row r="25" spans="1:7" ht="34.5" customHeight="1">
      <c r="A25" s="9" t="s">
        <v>110</v>
      </c>
      <c r="B25" s="17">
        <v>791</v>
      </c>
      <c r="C25" s="34">
        <v>400</v>
      </c>
      <c r="D25" s="83"/>
      <c r="E25" s="83"/>
      <c r="F25" s="150">
        <f>F26</f>
        <v>200000</v>
      </c>
      <c r="G25" s="151"/>
    </row>
    <row r="26" spans="1:7" ht="48" customHeight="1">
      <c r="A26" s="9" t="s">
        <v>111</v>
      </c>
      <c r="B26" s="30">
        <v>791</v>
      </c>
      <c r="C26" s="35">
        <v>409</v>
      </c>
      <c r="D26" s="30">
        <v>1000103150</v>
      </c>
      <c r="E26" s="83"/>
      <c r="F26" s="147">
        <f>F27</f>
        <v>200000</v>
      </c>
      <c r="G26" s="148"/>
    </row>
    <row r="27" spans="1:7" ht="34.5" customHeight="1">
      <c r="A27" s="9" t="s">
        <v>84</v>
      </c>
      <c r="B27" s="30">
        <v>791</v>
      </c>
      <c r="C27" s="35">
        <v>409</v>
      </c>
      <c r="D27" s="30">
        <v>1000103150</v>
      </c>
      <c r="E27" s="30">
        <v>200</v>
      </c>
      <c r="F27" s="147">
        <v>200000</v>
      </c>
      <c r="G27" s="148"/>
    </row>
    <row r="28" spans="1:7" ht="14.25" customHeight="1">
      <c r="A28" s="5"/>
      <c r="B28" s="53"/>
      <c r="C28" s="53"/>
      <c r="D28" s="53"/>
      <c r="E28" s="53"/>
      <c r="F28" s="168"/>
      <c r="G28" s="169"/>
    </row>
    <row r="29" spans="1:7" ht="30.75" customHeight="1">
      <c r="A29" s="6" t="s">
        <v>81</v>
      </c>
      <c r="B29" s="17">
        <v>791</v>
      </c>
      <c r="C29" s="34">
        <v>500</v>
      </c>
      <c r="D29" s="83"/>
      <c r="E29" s="83"/>
      <c r="F29" s="150">
        <f>F30+F33</f>
        <v>600000</v>
      </c>
      <c r="G29" s="151"/>
    </row>
    <row r="30" spans="1:7" ht="17.25" customHeight="1">
      <c r="A30" s="6" t="s">
        <v>82</v>
      </c>
      <c r="B30" s="17">
        <v>791</v>
      </c>
      <c r="C30" s="34">
        <v>503</v>
      </c>
      <c r="D30" s="53"/>
      <c r="E30" s="53"/>
      <c r="F30" s="150">
        <f>F31</f>
        <v>100000</v>
      </c>
      <c r="G30" s="151"/>
    </row>
    <row r="31" spans="1:7" ht="27.95" customHeight="1">
      <c r="A31" s="8" t="s">
        <v>83</v>
      </c>
      <c r="B31" s="30">
        <v>791</v>
      </c>
      <c r="C31" s="35">
        <v>503</v>
      </c>
      <c r="D31" s="30">
        <v>1000306050</v>
      </c>
      <c r="E31" s="83"/>
      <c r="F31" s="147">
        <f>F32</f>
        <v>100000</v>
      </c>
      <c r="G31" s="148"/>
    </row>
    <row r="32" spans="1:7" ht="34.5" customHeight="1">
      <c r="A32" s="9" t="s">
        <v>84</v>
      </c>
      <c r="B32" s="30">
        <v>791</v>
      </c>
      <c r="C32" s="35">
        <v>503</v>
      </c>
      <c r="D32" s="30">
        <v>1000306050</v>
      </c>
      <c r="E32" s="30">
        <v>200</v>
      </c>
      <c r="F32" s="147">
        <v>100000</v>
      </c>
      <c r="G32" s="148"/>
    </row>
    <row r="33" spans="1:7" ht="34.5" customHeight="1">
      <c r="A33" s="6" t="s">
        <v>112</v>
      </c>
      <c r="B33" s="17">
        <v>791</v>
      </c>
      <c r="C33" s="34">
        <v>505</v>
      </c>
      <c r="D33" s="83"/>
      <c r="E33" s="83"/>
      <c r="F33" s="150">
        <f>F34</f>
        <v>500000</v>
      </c>
      <c r="G33" s="151"/>
    </row>
    <row r="34" spans="1:7" ht="111" customHeight="1">
      <c r="A34" s="9" t="s">
        <v>113</v>
      </c>
      <c r="B34" s="30">
        <v>791</v>
      </c>
      <c r="C34" s="35">
        <v>505</v>
      </c>
      <c r="D34" s="30">
        <v>1000474040</v>
      </c>
      <c r="E34" s="86"/>
      <c r="F34" s="147">
        <f>F35</f>
        <v>500000</v>
      </c>
      <c r="G34" s="148"/>
    </row>
    <row r="35" spans="1:7" ht="34.5" customHeight="1">
      <c r="A35" s="9" t="s">
        <v>84</v>
      </c>
      <c r="B35" s="30">
        <v>791</v>
      </c>
      <c r="C35" s="35">
        <v>505</v>
      </c>
      <c r="D35" s="30">
        <v>1000474040</v>
      </c>
      <c r="E35" s="30">
        <v>200</v>
      </c>
      <c r="F35" s="147">
        <v>500000</v>
      </c>
      <c r="G35" s="148"/>
    </row>
    <row r="36" spans="1:7" ht="15" customHeight="1">
      <c r="A36" s="5"/>
      <c r="B36" s="53"/>
      <c r="C36" s="53"/>
      <c r="D36" s="53"/>
      <c r="E36" s="53"/>
      <c r="F36" s="168"/>
      <c r="G36" s="169"/>
    </row>
    <row r="37" spans="1:7" ht="54.95" customHeight="1">
      <c r="A37" s="9" t="s">
        <v>114</v>
      </c>
      <c r="B37" s="17">
        <v>791</v>
      </c>
      <c r="C37" s="17">
        <v>1400</v>
      </c>
      <c r="D37" s="86"/>
      <c r="E37" s="86"/>
      <c r="F37" s="150">
        <f>F38</f>
        <v>900</v>
      </c>
      <c r="G37" s="151"/>
    </row>
    <row r="38" spans="1:7" ht="27.95" customHeight="1">
      <c r="A38" s="6" t="s">
        <v>115</v>
      </c>
      <c r="B38" s="17">
        <v>791</v>
      </c>
      <c r="C38" s="17">
        <v>1403</v>
      </c>
      <c r="D38" s="83"/>
      <c r="E38" s="83"/>
      <c r="F38" s="150">
        <f>F39</f>
        <v>900</v>
      </c>
      <c r="G38" s="151"/>
    </row>
    <row r="39" spans="1:7" ht="32.25" customHeight="1">
      <c r="A39" s="8" t="s">
        <v>89</v>
      </c>
      <c r="B39" s="30">
        <v>791</v>
      </c>
      <c r="C39" s="30">
        <v>1403</v>
      </c>
      <c r="D39" s="30">
        <v>9900074000</v>
      </c>
      <c r="E39" s="83"/>
      <c r="F39" s="147">
        <f>F40</f>
        <v>900</v>
      </c>
      <c r="G39" s="148"/>
    </row>
    <row r="40" spans="1:7" ht="17.25" customHeight="1">
      <c r="A40" s="8" t="s">
        <v>90</v>
      </c>
      <c r="B40" s="30">
        <v>791</v>
      </c>
      <c r="C40" s="30">
        <v>1403</v>
      </c>
      <c r="D40" s="30">
        <v>9900074000</v>
      </c>
      <c r="E40" s="30">
        <v>500</v>
      </c>
      <c r="F40" s="147">
        <v>900</v>
      </c>
      <c r="G40" s="148"/>
    </row>
  </sheetData>
  <mergeCells count="39">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21:G21"/>
    <mergeCell ref="F29:G29"/>
    <mergeCell ref="F23:G23"/>
    <mergeCell ref="F22:G22"/>
    <mergeCell ref="F24:G24"/>
    <mergeCell ref="F25:G25"/>
    <mergeCell ref="F26:G26"/>
    <mergeCell ref="F27:G27"/>
    <mergeCell ref="F38:G38"/>
    <mergeCell ref="F39:G39"/>
    <mergeCell ref="F40:G40"/>
    <mergeCell ref="A2:G2"/>
    <mergeCell ref="D1:G1"/>
    <mergeCell ref="F33:G33"/>
    <mergeCell ref="F34:G34"/>
    <mergeCell ref="F35:G35"/>
    <mergeCell ref="F36:G36"/>
    <mergeCell ref="F37:G37"/>
    <mergeCell ref="F30:G30"/>
    <mergeCell ref="F31:G31"/>
    <mergeCell ref="F32:G32"/>
    <mergeCell ref="F28:G28"/>
    <mergeCell ref="F19:G19"/>
    <mergeCell ref="F20:G20"/>
  </mergeCell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dimension ref="A1:H31"/>
  <sheetViews>
    <sheetView topLeftCell="A13" workbookViewId="0">
      <selection activeCell="A2" sqref="A2:G2"/>
    </sheetView>
  </sheetViews>
  <sheetFormatPr defaultRowHeight="12.75"/>
  <cols>
    <col min="1" max="1" width="75.83203125" customWidth="1"/>
    <col min="2" max="2" width="14" customWidth="1"/>
    <col min="3" max="3" width="12.6640625" customWidth="1"/>
    <col min="4" max="4" width="19.83203125" customWidth="1"/>
    <col min="5" max="5" width="11.5" customWidth="1"/>
    <col min="6" max="6" width="15.1640625" customWidth="1"/>
    <col min="7" max="7" width="14" customWidth="1"/>
    <col min="8" max="8" width="15.1640625" customWidth="1"/>
  </cols>
  <sheetData>
    <row r="1" spans="1:8" ht="153.94999999999999" customHeight="1">
      <c r="A1" s="13"/>
      <c r="B1" s="13"/>
      <c r="C1" s="13"/>
      <c r="D1" s="138" t="s">
        <v>180</v>
      </c>
      <c r="E1" s="138"/>
      <c r="F1" s="138"/>
      <c r="G1" s="138"/>
      <c r="H1" s="13"/>
    </row>
    <row r="2" spans="1:8" ht="65.25" customHeight="1">
      <c r="A2" s="178" t="s">
        <v>170</v>
      </c>
      <c r="B2" s="179"/>
      <c r="C2" s="179"/>
      <c r="D2" s="179"/>
      <c r="E2" s="179"/>
      <c r="F2" s="179"/>
      <c r="G2" s="179"/>
      <c r="H2" s="13"/>
    </row>
    <row r="3" spans="1:8" ht="27.95" customHeight="1">
      <c r="A3" s="180" t="s">
        <v>61</v>
      </c>
      <c r="B3" s="182" t="s">
        <v>104</v>
      </c>
      <c r="C3" s="184" t="s">
        <v>62</v>
      </c>
      <c r="D3" s="180" t="s">
        <v>105</v>
      </c>
      <c r="E3" s="184" t="s">
        <v>106</v>
      </c>
      <c r="F3" s="176" t="s">
        <v>65</v>
      </c>
      <c r="G3" s="177"/>
      <c r="H3" s="10"/>
    </row>
    <row r="4" spans="1:8" ht="18" customHeight="1">
      <c r="A4" s="181"/>
      <c r="B4" s="183"/>
      <c r="C4" s="185"/>
      <c r="D4" s="181"/>
      <c r="E4" s="185"/>
      <c r="F4" s="45" t="s">
        <v>116</v>
      </c>
      <c r="G4" s="45" t="s">
        <v>168</v>
      </c>
      <c r="H4" s="7"/>
    </row>
    <row r="5" spans="1:8" ht="17.25" customHeight="1">
      <c r="A5" s="30">
        <v>1</v>
      </c>
      <c r="B5" s="30">
        <v>2</v>
      </c>
      <c r="C5" s="43">
        <v>3</v>
      </c>
      <c r="D5" s="30">
        <v>4</v>
      </c>
      <c r="E5" s="30">
        <v>5</v>
      </c>
      <c r="F5" s="30">
        <v>6</v>
      </c>
      <c r="G5" s="30">
        <v>7</v>
      </c>
      <c r="H5" s="7"/>
    </row>
    <row r="6" spans="1:8" ht="17.25" customHeight="1">
      <c r="A6" s="6" t="s">
        <v>66</v>
      </c>
      <c r="B6" s="5"/>
      <c r="C6" s="5"/>
      <c r="D6" s="5"/>
      <c r="E6" s="5"/>
      <c r="F6" s="18">
        <f>F7</f>
        <v>2781100</v>
      </c>
      <c r="G6" s="18">
        <f>G7</f>
        <v>2785300</v>
      </c>
      <c r="H6" s="7"/>
    </row>
    <row r="7" spans="1:8" ht="17.25" customHeight="1">
      <c r="A7" s="6" t="s">
        <v>107</v>
      </c>
      <c r="B7" s="17">
        <v>791</v>
      </c>
      <c r="C7" s="5"/>
      <c r="D7" s="5"/>
      <c r="E7" s="5"/>
      <c r="F7" s="18">
        <f>F8+F16+F24+F29+F19</f>
        <v>2781100</v>
      </c>
      <c r="G7" s="18">
        <f>G8+G16+G24+G29+G19</f>
        <v>2785300</v>
      </c>
      <c r="H7" s="7"/>
    </row>
    <row r="8" spans="1:8" ht="17.25" customHeight="1">
      <c r="A8" s="6" t="s">
        <v>67</v>
      </c>
      <c r="B8" s="17">
        <v>791</v>
      </c>
      <c r="C8" s="46">
        <v>100</v>
      </c>
      <c r="D8" s="5"/>
      <c r="E8" s="5"/>
      <c r="F8" s="18">
        <f>F9+F12</f>
        <v>2499200</v>
      </c>
      <c r="G8" s="18">
        <f>G9+G12</f>
        <v>2432600</v>
      </c>
      <c r="H8" s="7"/>
    </row>
    <row r="9" spans="1:8" ht="32.25" customHeight="1">
      <c r="A9" s="6" t="s">
        <v>172</v>
      </c>
      <c r="B9" s="17">
        <v>791</v>
      </c>
      <c r="C9" s="46">
        <v>102</v>
      </c>
      <c r="D9" s="28"/>
      <c r="E9" s="28"/>
      <c r="F9" s="21">
        <f>F11</f>
        <v>813600</v>
      </c>
      <c r="G9" s="21">
        <f>G11</f>
        <v>813600</v>
      </c>
      <c r="H9" s="10"/>
    </row>
    <row r="10" spans="1:8" ht="17.25" customHeight="1">
      <c r="A10" s="8" t="s">
        <v>69</v>
      </c>
      <c r="B10" s="30">
        <v>791</v>
      </c>
      <c r="C10" s="47">
        <v>102</v>
      </c>
      <c r="D10" s="30">
        <v>9900002030</v>
      </c>
      <c r="E10" s="5"/>
      <c r="F10" s="20">
        <f>F11</f>
        <v>813600</v>
      </c>
      <c r="G10" s="20">
        <f>G11</f>
        <v>813600</v>
      </c>
      <c r="H10" s="7"/>
    </row>
    <row r="11" spans="1:8" ht="33" customHeight="1">
      <c r="A11" s="8" t="s">
        <v>97</v>
      </c>
      <c r="B11" s="30">
        <v>791</v>
      </c>
      <c r="C11" s="47">
        <v>102</v>
      </c>
      <c r="D11" s="30">
        <v>9900002030</v>
      </c>
      <c r="E11" s="30">
        <v>100</v>
      </c>
      <c r="F11" s="20">
        <v>813600</v>
      </c>
      <c r="G11" s="20">
        <v>813600</v>
      </c>
      <c r="H11" s="10"/>
    </row>
    <row r="12" spans="1:8" ht="52.5" customHeight="1">
      <c r="A12" s="6" t="s">
        <v>171</v>
      </c>
      <c r="B12" s="17">
        <v>791</v>
      </c>
      <c r="C12" s="46">
        <v>104</v>
      </c>
      <c r="D12" s="9"/>
      <c r="E12" s="9"/>
      <c r="F12" s="18">
        <f>F13</f>
        <v>1685600</v>
      </c>
      <c r="G12" s="18">
        <f>G13</f>
        <v>1619000</v>
      </c>
      <c r="H12" s="4"/>
    </row>
    <row r="13" spans="1:8" ht="34.5" customHeight="1">
      <c r="A13" s="9" t="s">
        <v>117</v>
      </c>
      <c r="B13" s="30">
        <v>791</v>
      </c>
      <c r="C13" s="47">
        <v>104</v>
      </c>
      <c r="D13" s="30">
        <v>9900002040</v>
      </c>
      <c r="E13" s="28"/>
      <c r="F13" s="19">
        <v>1685600</v>
      </c>
      <c r="G13" s="19">
        <v>1619000</v>
      </c>
      <c r="H13" s="10"/>
    </row>
    <row r="14" spans="1:8" ht="35.25" customHeight="1">
      <c r="A14" s="8" t="s">
        <v>97</v>
      </c>
      <c r="B14" s="30">
        <v>791</v>
      </c>
      <c r="C14" s="47">
        <v>104</v>
      </c>
      <c r="D14" s="30">
        <v>9900002040</v>
      </c>
      <c r="E14" s="30">
        <v>100</v>
      </c>
      <c r="F14" s="19">
        <v>1531300</v>
      </c>
      <c r="G14" s="19">
        <v>1531300</v>
      </c>
      <c r="H14" s="10"/>
    </row>
    <row r="15" spans="1:8" ht="17.25" customHeight="1">
      <c r="A15" s="8" t="s">
        <v>73</v>
      </c>
      <c r="B15" s="30">
        <v>791</v>
      </c>
      <c r="C15" s="47">
        <v>104</v>
      </c>
      <c r="D15" s="30">
        <v>9900002040</v>
      </c>
      <c r="E15" s="30">
        <v>200</v>
      </c>
      <c r="F15" s="19">
        <f>F13-F14</f>
        <v>154300</v>
      </c>
      <c r="G15" s="19">
        <f>G13-G14</f>
        <v>87700</v>
      </c>
      <c r="H15" s="7"/>
    </row>
    <row r="16" spans="1:8" ht="17.25" customHeight="1">
      <c r="A16" s="6" t="s">
        <v>74</v>
      </c>
      <c r="B16" s="17">
        <v>791</v>
      </c>
      <c r="C16" s="46">
        <v>111</v>
      </c>
      <c r="D16" s="5"/>
      <c r="E16" s="5"/>
      <c r="F16" s="21">
        <f>F17</f>
        <v>1000</v>
      </c>
      <c r="G16" s="21">
        <f>G17</f>
        <v>1000</v>
      </c>
      <c r="H16" s="7"/>
    </row>
    <row r="17" spans="1:7" ht="17.25" customHeight="1">
      <c r="A17" s="11" t="s">
        <v>75</v>
      </c>
      <c r="B17" s="48">
        <v>791</v>
      </c>
      <c r="C17" s="49">
        <v>111</v>
      </c>
      <c r="D17" s="50">
        <v>9900007500</v>
      </c>
      <c r="E17" s="51"/>
      <c r="F17" s="52">
        <f>F18</f>
        <v>1000</v>
      </c>
      <c r="G17" s="52">
        <f>G18</f>
        <v>1000</v>
      </c>
    </row>
    <row r="18" spans="1:7" ht="17.25" customHeight="1">
      <c r="A18" s="59" t="s">
        <v>76</v>
      </c>
      <c r="B18" s="91">
        <v>791</v>
      </c>
      <c r="C18" s="87">
        <v>111</v>
      </c>
      <c r="D18" s="92">
        <v>9900007500</v>
      </c>
      <c r="E18" s="75">
        <v>200</v>
      </c>
      <c r="F18" s="81">
        <v>1000</v>
      </c>
      <c r="G18" s="81">
        <v>1000</v>
      </c>
    </row>
    <row r="19" spans="1:7" ht="17.25" customHeight="1">
      <c r="A19" s="69" t="s">
        <v>142</v>
      </c>
      <c r="B19" s="71">
        <v>791</v>
      </c>
      <c r="C19" s="97">
        <v>200</v>
      </c>
      <c r="D19" s="71"/>
      <c r="E19" s="71"/>
      <c r="F19" s="71">
        <f>F20</f>
        <v>114200</v>
      </c>
      <c r="G19" s="71">
        <f>G20</f>
        <v>118400</v>
      </c>
    </row>
    <row r="20" spans="1:7" ht="17.25" customHeight="1">
      <c r="A20" s="69" t="s">
        <v>143</v>
      </c>
      <c r="B20" s="71">
        <v>791</v>
      </c>
      <c r="C20" s="97">
        <v>203</v>
      </c>
      <c r="D20" s="71"/>
      <c r="E20" s="71"/>
      <c r="F20" s="71">
        <f>F21</f>
        <v>114200</v>
      </c>
      <c r="G20" s="71">
        <f>G21</f>
        <v>118400</v>
      </c>
    </row>
    <row r="21" spans="1:7" ht="33.75" customHeight="1">
      <c r="A21" s="67" t="s">
        <v>144</v>
      </c>
      <c r="B21" s="72">
        <v>791</v>
      </c>
      <c r="C21" s="98">
        <v>203</v>
      </c>
      <c r="D21" s="72">
        <v>9900051180</v>
      </c>
      <c r="E21" s="72"/>
      <c r="F21" s="72">
        <v>114200</v>
      </c>
      <c r="G21" s="72">
        <v>118400</v>
      </c>
    </row>
    <row r="22" spans="1:7" ht="35.25" customHeight="1">
      <c r="A22" s="67" t="s">
        <v>145</v>
      </c>
      <c r="B22" s="72">
        <v>791</v>
      </c>
      <c r="C22" s="98">
        <v>203</v>
      </c>
      <c r="D22" s="72">
        <v>9900051180</v>
      </c>
      <c r="E22" s="72">
        <v>100</v>
      </c>
      <c r="F22" s="72">
        <f>F21-F23</f>
        <v>105700</v>
      </c>
      <c r="G22" s="72">
        <f>G21-G23</f>
        <v>109900</v>
      </c>
    </row>
    <row r="23" spans="1:7" ht="17.25" customHeight="1">
      <c r="A23" s="67" t="s">
        <v>146</v>
      </c>
      <c r="B23" s="72">
        <v>791</v>
      </c>
      <c r="C23" s="98">
        <v>203</v>
      </c>
      <c r="D23" s="72">
        <v>9900051180</v>
      </c>
      <c r="E23" s="72">
        <v>200</v>
      </c>
      <c r="F23" s="82">
        <v>8500</v>
      </c>
      <c r="G23" s="82">
        <v>8500</v>
      </c>
    </row>
    <row r="24" spans="1:7" ht="17.25" customHeight="1">
      <c r="A24" s="6" t="s">
        <v>81</v>
      </c>
      <c r="B24" s="44">
        <v>791</v>
      </c>
      <c r="C24" s="34">
        <v>500</v>
      </c>
      <c r="D24" s="5"/>
      <c r="E24" s="5"/>
      <c r="F24" s="18">
        <f t="shared" ref="F24:G26" si="0">F25</f>
        <v>100000</v>
      </c>
      <c r="G24" s="18">
        <f t="shared" si="0"/>
        <v>100000</v>
      </c>
    </row>
    <row r="25" spans="1:7" ht="17.25" customHeight="1">
      <c r="A25" s="6" t="s">
        <v>82</v>
      </c>
      <c r="B25" s="44">
        <v>791</v>
      </c>
      <c r="C25" s="34">
        <v>503</v>
      </c>
      <c r="D25" s="5"/>
      <c r="E25" s="5"/>
      <c r="F25" s="18">
        <f t="shared" si="0"/>
        <v>100000</v>
      </c>
      <c r="G25" s="18">
        <f t="shared" si="0"/>
        <v>100000</v>
      </c>
    </row>
    <row r="26" spans="1:7" ht="17.25" customHeight="1">
      <c r="A26" s="8" t="s">
        <v>83</v>
      </c>
      <c r="B26" s="43">
        <v>791</v>
      </c>
      <c r="C26" s="35">
        <v>503</v>
      </c>
      <c r="D26" s="31">
        <v>1000306050</v>
      </c>
      <c r="E26" s="5"/>
      <c r="F26" s="19">
        <f t="shared" si="0"/>
        <v>100000</v>
      </c>
      <c r="G26" s="19">
        <f t="shared" si="0"/>
        <v>100000</v>
      </c>
    </row>
    <row r="27" spans="1:7" ht="17.25" customHeight="1">
      <c r="A27" s="8" t="s">
        <v>73</v>
      </c>
      <c r="B27" s="43">
        <v>791</v>
      </c>
      <c r="C27" s="35">
        <v>503</v>
      </c>
      <c r="D27" s="31">
        <v>1000306050</v>
      </c>
      <c r="E27" s="30">
        <v>200</v>
      </c>
      <c r="F27" s="19">
        <v>100000</v>
      </c>
      <c r="G27" s="19">
        <v>100000</v>
      </c>
    </row>
    <row r="28" spans="1:7" ht="14.25" customHeight="1">
      <c r="A28" s="5"/>
      <c r="B28" s="5"/>
      <c r="C28" s="5"/>
      <c r="D28" s="5"/>
      <c r="E28" s="5"/>
      <c r="F28" s="53"/>
      <c r="G28" s="53"/>
    </row>
    <row r="29" spans="1:7" ht="17.25" customHeight="1">
      <c r="A29" s="6" t="s">
        <v>103</v>
      </c>
      <c r="B29" s="43">
        <v>791</v>
      </c>
      <c r="C29" s="30">
        <v>9999</v>
      </c>
      <c r="D29" s="33">
        <v>9900099990</v>
      </c>
      <c r="E29" s="17">
        <v>999</v>
      </c>
      <c r="F29" s="21">
        <v>66700</v>
      </c>
      <c r="G29" s="21">
        <v>133300</v>
      </c>
    </row>
    <row r="30" spans="1:7">
      <c r="F30" s="54"/>
      <c r="G30" s="54"/>
    </row>
    <row r="31" spans="1:7">
      <c r="F31" s="54"/>
      <c r="G31" s="54"/>
    </row>
  </sheetData>
  <mergeCells count="8">
    <mergeCell ref="F3:G3"/>
    <mergeCell ref="D1:G1"/>
    <mergeCell ref="A2:G2"/>
    <mergeCell ref="A3:A4"/>
    <mergeCell ref="B3:B4"/>
    <mergeCell ref="C3:C4"/>
    <mergeCell ref="D3:D4"/>
    <mergeCell ref="E3:E4"/>
  </mergeCells>
  <pageMargins left="0.70866141732283472" right="0.70866141732283472" top="0.74803149606299213" bottom="0.74803149606299213" header="0.31496062992125984" footer="0.31496062992125984"/>
  <pageSetup paperSize="9" scale="89" orientation="landscape" r:id="rId1"/>
</worksheet>
</file>

<file path=xl/worksheets/sheet7.xml><?xml version="1.0" encoding="utf-8"?>
<worksheet xmlns="http://schemas.openxmlformats.org/spreadsheetml/2006/main" xmlns:r="http://schemas.openxmlformats.org/officeDocument/2006/relationships">
  <dimension ref="A1:E25"/>
  <sheetViews>
    <sheetView workbookViewId="0">
      <selection activeCell="B6" sqref="B6"/>
    </sheetView>
  </sheetViews>
  <sheetFormatPr defaultRowHeight="12.75"/>
  <cols>
    <col min="1" max="1" width="61.83203125" customWidth="1"/>
    <col min="2" max="2" width="17.6640625" customWidth="1"/>
    <col min="3" max="3" width="10.1640625" customWidth="1"/>
    <col min="4" max="4" width="16.83203125" customWidth="1"/>
    <col min="5" max="5" width="10.5" customWidth="1"/>
  </cols>
  <sheetData>
    <row r="1" spans="1:5" ht="156.75" customHeight="1">
      <c r="A1" s="14"/>
      <c r="B1" s="138" t="s">
        <v>181</v>
      </c>
      <c r="C1" s="138"/>
      <c r="D1" s="138"/>
      <c r="E1" s="13"/>
    </row>
    <row r="2" spans="1:5" ht="105" customHeight="1">
      <c r="A2" s="186" t="s">
        <v>164</v>
      </c>
      <c r="B2" s="186"/>
      <c r="C2" s="186"/>
      <c r="D2" s="186"/>
      <c r="E2" s="13"/>
    </row>
    <row r="3" spans="1:5" ht="17.25" customHeight="1">
      <c r="A3" s="26" t="s">
        <v>61</v>
      </c>
      <c r="B3" s="26" t="s">
        <v>118</v>
      </c>
      <c r="C3" s="26" t="s">
        <v>106</v>
      </c>
      <c r="D3" s="45" t="s">
        <v>65</v>
      </c>
      <c r="E3" s="7"/>
    </row>
    <row r="4" spans="1:5" ht="17.25" customHeight="1">
      <c r="A4" s="30">
        <v>1</v>
      </c>
      <c r="B4" s="30">
        <v>4</v>
      </c>
      <c r="C4" s="30">
        <v>5</v>
      </c>
      <c r="D4" s="30">
        <v>6</v>
      </c>
      <c r="E4" s="7"/>
    </row>
    <row r="5" spans="1:5" ht="17.25" customHeight="1">
      <c r="A5" s="6" t="s">
        <v>66</v>
      </c>
      <c r="B5" s="5"/>
      <c r="C5" s="5"/>
      <c r="D5" s="128">
        <f>D6+D13</f>
        <v>3475800</v>
      </c>
      <c r="E5" s="7"/>
    </row>
    <row r="6" spans="1:5" ht="67.5" customHeight="1">
      <c r="A6" s="6" t="s">
        <v>165</v>
      </c>
      <c r="B6" s="16">
        <v>1000000000</v>
      </c>
      <c r="C6" s="86"/>
      <c r="D6" s="117">
        <f>D7+D9+D11</f>
        <v>800000</v>
      </c>
      <c r="E6" s="4"/>
    </row>
    <row r="7" spans="1:5" ht="34.5" customHeight="1">
      <c r="A7" s="9" t="s">
        <v>119</v>
      </c>
      <c r="B7" s="30">
        <v>1000103150</v>
      </c>
      <c r="C7" s="83"/>
      <c r="D7" s="100">
        <f>D8</f>
        <v>200000</v>
      </c>
      <c r="E7" s="10"/>
    </row>
    <row r="8" spans="1:5" ht="34.5" customHeight="1">
      <c r="A8" s="8" t="s">
        <v>166</v>
      </c>
      <c r="B8" s="30">
        <v>1000103150</v>
      </c>
      <c r="C8" s="30">
        <v>200</v>
      </c>
      <c r="D8" s="100">
        <v>200000</v>
      </c>
      <c r="E8" s="10"/>
    </row>
    <row r="9" spans="1:5" ht="17.25" customHeight="1">
      <c r="A9" s="8" t="s">
        <v>83</v>
      </c>
      <c r="B9" s="30">
        <v>1000306050</v>
      </c>
      <c r="C9" s="53"/>
      <c r="D9" s="100">
        <f>D10</f>
        <v>100000</v>
      </c>
      <c r="E9" s="7"/>
    </row>
    <row r="10" spans="1:5" ht="34.5" customHeight="1">
      <c r="A10" s="8" t="s">
        <v>146</v>
      </c>
      <c r="B10" s="30">
        <v>1000306050</v>
      </c>
      <c r="C10" s="30">
        <v>200</v>
      </c>
      <c r="D10" s="100">
        <v>100000</v>
      </c>
      <c r="E10" s="10"/>
    </row>
    <row r="11" spans="1:5" ht="84" customHeight="1">
      <c r="A11" s="8" t="s">
        <v>167</v>
      </c>
      <c r="B11" s="55">
        <v>1000474040</v>
      </c>
      <c r="C11" s="86"/>
      <c r="D11" s="99">
        <f>D12</f>
        <v>500000</v>
      </c>
      <c r="E11" s="4"/>
    </row>
    <row r="12" spans="1:5" ht="32.1" customHeight="1">
      <c r="A12" s="11" t="s">
        <v>73</v>
      </c>
      <c r="B12" s="56">
        <v>1000474040</v>
      </c>
      <c r="C12" s="56">
        <v>200</v>
      </c>
      <c r="D12" s="124">
        <v>500000</v>
      </c>
    </row>
    <row r="13" spans="1:5" ht="17.25" customHeight="1">
      <c r="A13" s="6" t="s">
        <v>120</v>
      </c>
      <c r="B13" s="17">
        <v>9900000000</v>
      </c>
      <c r="C13" s="53"/>
      <c r="D13" s="125">
        <f>D14+D16+D19+D24+D21</f>
        <v>2675800</v>
      </c>
    </row>
    <row r="14" spans="1:5" ht="17.25" customHeight="1">
      <c r="A14" s="8" t="s">
        <v>69</v>
      </c>
      <c r="B14" s="30">
        <v>9900002030</v>
      </c>
      <c r="C14" s="53"/>
      <c r="D14" s="100">
        <f>D15</f>
        <v>813600</v>
      </c>
    </row>
    <row r="15" spans="1:5" ht="51.75" customHeight="1">
      <c r="A15" s="9" t="s">
        <v>70</v>
      </c>
      <c r="B15" s="55">
        <v>9900002030</v>
      </c>
      <c r="C15" s="55">
        <v>100</v>
      </c>
      <c r="D15" s="99">
        <v>813600</v>
      </c>
    </row>
    <row r="16" spans="1:5" ht="34.5" customHeight="1">
      <c r="A16" s="9" t="s">
        <v>121</v>
      </c>
      <c r="B16" s="30">
        <v>9900002040</v>
      </c>
      <c r="C16" s="83"/>
      <c r="D16" s="100">
        <v>1752300</v>
      </c>
    </row>
    <row r="17" spans="1:4" ht="48.75" customHeight="1">
      <c r="A17" s="9" t="s">
        <v>122</v>
      </c>
      <c r="B17" s="55">
        <v>9900002040</v>
      </c>
      <c r="C17" s="55">
        <v>100</v>
      </c>
      <c r="D17" s="99">
        <v>1531300</v>
      </c>
    </row>
    <row r="18" spans="1:4" ht="34.5" customHeight="1">
      <c r="A18" s="9" t="s">
        <v>84</v>
      </c>
      <c r="B18" s="30">
        <v>9900002040</v>
      </c>
      <c r="C18" s="30">
        <v>200</v>
      </c>
      <c r="D18" s="100">
        <f>D16-D17</f>
        <v>221000</v>
      </c>
    </row>
    <row r="19" spans="1:4" ht="17.25" customHeight="1">
      <c r="A19" s="8" t="s">
        <v>123</v>
      </c>
      <c r="B19" s="30">
        <v>9900007500</v>
      </c>
      <c r="C19" s="53"/>
      <c r="D19" s="100">
        <f>D20</f>
        <v>1000</v>
      </c>
    </row>
    <row r="20" spans="1:4" ht="17.25" customHeight="1">
      <c r="A20" s="59" t="s">
        <v>76</v>
      </c>
      <c r="B20" s="75">
        <v>9900007500</v>
      </c>
      <c r="C20" s="75">
        <v>200</v>
      </c>
      <c r="D20" s="126">
        <v>1000</v>
      </c>
    </row>
    <row r="21" spans="1:4" ht="17.25" customHeight="1">
      <c r="A21" s="67" t="s">
        <v>144</v>
      </c>
      <c r="B21" s="72">
        <v>9900051180</v>
      </c>
      <c r="C21" s="72"/>
      <c r="D21" s="127">
        <v>108000</v>
      </c>
    </row>
    <row r="22" spans="1:4" ht="17.25" customHeight="1">
      <c r="A22" s="67" t="s">
        <v>145</v>
      </c>
      <c r="B22" s="72">
        <v>9900051180</v>
      </c>
      <c r="C22" s="72">
        <v>100</v>
      </c>
      <c r="D22" s="127">
        <f>D21-D23</f>
        <v>104000</v>
      </c>
    </row>
    <row r="23" spans="1:4" ht="17.25" customHeight="1">
      <c r="A23" s="67" t="s">
        <v>146</v>
      </c>
      <c r="B23" s="72">
        <v>9900051180</v>
      </c>
      <c r="C23" s="72">
        <v>200</v>
      </c>
      <c r="D23" s="127">
        <v>4000</v>
      </c>
    </row>
    <row r="24" spans="1:4" ht="34.5" customHeight="1">
      <c r="A24" s="12" t="s">
        <v>124</v>
      </c>
      <c r="B24" s="56">
        <v>9900074000</v>
      </c>
      <c r="C24" s="93"/>
      <c r="D24" s="124">
        <f>D25</f>
        <v>900</v>
      </c>
    </row>
    <row r="25" spans="1:4" ht="17.25" customHeight="1">
      <c r="A25" s="8" t="s">
        <v>90</v>
      </c>
      <c r="B25" s="30">
        <v>9900074000</v>
      </c>
      <c r="C25" s="30">
        <v>500</v>
      </c>
      <c r="D25" s="100">
        <v>900</v>
      </c>
    </row>
  </sheetData>
  <mergeCells count="2">
    <mergeCell ref="A2:D2"/>
    <mergeCell ref="B1:D1"/>
  </mergeCell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dimension ref="A1:F19"/>
  <sheetViews>
    <sheetView tabSelected="1" workbookViewId="0">
      <selection activeCell="C1" sqref="C1:E1"/>
    </sheetView>
  </sheetViews>
  <sheetFormatPr defaultRowHeight="12.75"/>
  <cols>
    <col min="1" max="1" width="47.6640625" customWidth="1"/>
    <col min="2" max="2" width="18.6640625" customWidth="1"/>
    <col min="3" max="3" width="11.5" customWidth="1"/>
    <col min="4" max="4" width="16.1640625" customWidth="1"/>
    <col min="5" max="5" width="16.83203125" customWidth="1"/>
    <col min="6" max="6" width="6.83203125" customWidth="1"/>
  </cols>
  <sheetData>
    <row r="1" spans="1:6" ht="156.75" customHeight="1">
      <c r="A1" s="14"/>
      <c r="B1" s="13"/>
      <c r="C1" s="138" t="s">
        <v>182</v>
      </c>
      <c r="D1" s="138"/>
      <c r="E1" s="138"/>
      <c r="F1" s="13"/>
    </row>
    <row r="2" spans="1:6" ht="103.5" customHeight="1">
      <c r="A2" s="187" t="s">
        <v>173</v>
      </c>
      <c r="B2" s="187"/>
      <c r="C2" s="187"/>
      <c r="D2" s="187"/>
      <c r="E2" s="187"/>
      <c r="F2" s="15"/>
    </row>
    <row r="3" spans="1:6" ht="34.5" customHeight="1">
      <c r="A3" s="57" t="s">
        <v>61</v>
      </c>
      <c r="B3" s="26" t="s">
        <v>118</v>
      </c>
      <c r="C3" s="26" t="s">
        <v>106</v>
      </c>
      <c r="D3" s="26" t="s">
        <v>125</v>
      </c>
      <c r="E3" s="26" t="s">
        <v>174</v>
      </c>
      <c r="F3" s="10"/>
    </row>
    <row r="4" spans="1:6" ht="17.25" customHeight="1">
      <c r="A4" s="30">
        <v>1</v>
      </c>
      <c r="B4" s="30">
        <v>4</v>
      </c>
      <c r="C4" s="30">
        <v>5</v>
      </c>
      <c r="D4" s="30">
        <v>6</v>
      </c>
      <c r="E4" s="30">
        <v>7</v>
      </c>
      <c r="F4" s="7"/>
    </row>
    <row r="5" spans="1:6" ht="17.25" customHeight="1">
      <c r="A5" s="6" t="s">
        <v>66</v>
      </c>
      <c r="B5" s="5"/>
      <c r="C5" s="5"/>
      <c r="D5" s="125">
        <f>D6+D9</f>
        <v>2781100</v>
      </c>
      <c r="E5" s="125">
        <f>E6+E9</f>
        <v>2785300</v>
      </c>
      <c r="F5" s="7"/>
    </row>
    <row r="6" spans="1:6" ht="77.25" customHeight="1">
      <c r="A6" s="94" t="s">
        <v>149</v>
      </c>
      <c r="B6" s="17">
        <v>1000000000</v>
      </c>
      <c r="C6" s="9"/>
      <c r="D6" s="125">
        <f>D7</f>
        <v>100000</v>
      </c>
      <c r="E6" s="125">
        <f>E7</f>
        <v>100000</v>
      </c>
      <c r="F6" s="4"/>
    </row>
    <row r="7" spans="1:6" ht="17.25" customHeight="1">
      <c r="A7" s="8" t="s">
        <v>83</v>
      </c>
      <c r="B7" s="30">
        <v>1000306050</v>
      </c>
      <c r="C7" s="5"/>
      <c r="D7" s="100">
        <f>D8</f>
        <v>100000</v>
      </c>
      <c r="E7" s="100">
        <f>E8</f>
        <v>100000</v>
      </c>
      <c r="F7" s="7"/>
    </row>
    <row r="8" spans="1:6" ht="38.1" customHeight="1">
      <c r="A8" s="8" t="s">
        <v>73</v>
      </c>
      <c r="B8" s="30">
        <v>1000306050</v>
      </c>
      <c r="C8" s="30">
        <v>200</v>
      </c>
      <c r="D8" s="100">
        <v>100000</v>
      </c>
      <c r="E8" s="100">
        <v>100000</v>
      </c>
      <c r="F8" s="10"/>
    </row>
    <row r="9" spans="1:6" ht="17.25" customHeight="1">
      <c r="A9" s="6" t="s">
        <v>120</v>
      </c>
      <c r="B9" s="17">
        <v>9900000000</v>
      </c>
      <c r="C9" s="5"/>
      <c r="D9" s="125">
        <f>D10+D12+D18+D19+D15</f>
        <v>2681100</v>
      </c>
      <c r="E9" s="125">
        <f>E10+E12+E18+E19+E15</f>
        <v>2685300</v>
      </c>
      <c r="F9" s="7"/>
    </row>
    <row r="10" spans="1:6" ht="17.25" customHeight="1">
      <c r="A10" s="8" t="s">
        <v>69</v>
      </c>
      <c r="B10" s="30">
        <v>9900002030</v>
      </c>
      <c r="C10" s="5"/>
      <c r="D10" s="100">
        <f>D11</f>
        <v>813600</v>
      </c>
      <c r="E10" s="100">
        <f>E11</f>
        <v>813600</v>
      </c>
      <c r="F10" s="7"/>
    </row>
    <row r="11" spans="1:6" ht="51.75" customHeight="1">
      <c r="A11" s="8" t="s">
        <v>148</v>
      </c>
      <c r="B11" s="30">
        <v>9900002030</v>
      </c>
      <c r="C11" s="30">
        <v>100</v>
      </c>
      <c r="D11" s="100">
        <v>813600</v>
      </c>
      <c r="E11" s="100">
        <v>813600</v>
      </c>
      <c r="F11" s="10"/>
    </row>
    <row r="12" spans="1:6" ht="33.75" customHeight="1">
      <c r="A12" s="9" t="s">
        <v>72</v>
      </c>
      <c r="B12" s="30">
        <v>9900002040</v>
      </c>
      <c r="C12" s="28"/>
      <c r="D12" s="100">
        <v>1685600</v>
      </c>
      <c r="E12" s="100">
        <v>1619000</v>
      </c>
    </row>
    <row r="13" spans="1:6" ht="48" customHeight="1">
      <c r="A13" s="9" t="s">
        <v>122</v>
      </c>
      <c r="B13" s="30">
        <v>9900002040</v>
      </c>
      <c r="C13" s="30">
        <v>100</v>
      </c>
      <c r="D13" s="100">
        <v>1531300</v>
      </c>
      <c r="E13" s="100">
        <v>1531300</v>
      </c>
    </row>
    <row r="14" spans="1:6" ht="34.5" customHeight="1">
      <c r="A14" s="60" t="s">
        <v>84</v>
      </c>
      <c r="B14" s="75">
        <v>9900002040</v>
      </c>
      <c r="C14" s="75">
        <v>200</v>
      </c>
      <c r="D14" s="126">
        <f>D12-D13</f>
        <v>154300</v>
      </c>
      <c r="E14" s="126">
        <f>E12-E13</f>
        <v>87700</v>
      </c>
    </row>
    <row r="15" spans="1:6" ht="34.5" customHeight="1">
      <c r="A15" s="67" t="s">
        <v>144</v>
      </c>
      <c r="B15" s="72">
        <v>9900051180</v>
      </c>
      <c r="C15" s="72"/>
      <c r="D15" s="127">
        <v>114200</v>
      </c>
      <c r="E15" s="127">
        <v>118400</v>
      </c>
    </row>
    <row r="16" spans="1:6" ht="34.5" customHeight="1">
      <c r="A16" s="67" t="s">
        <v>145</v>
      </c>
      <c r="B16" s="72">
        <v>9900051180</v>
      </c>
      <c r="C16" s="72">
        <v>100</v>
      </c>
      <c r="D16" s="127">
        <f>D15-D17</f>
        <v>105700</v>
      </c>
      <c r="E16" s="127">
        <f>E15-E17</f>
        <v>109900</v>
      </c>
    </row>
    <row r="17" spans="1:5" ht="34.5" customHeight="1">
      <c r="A17" s="67" t="s">
        <v>146</v>
      </c>
      <c r="B17" s="72">
        <v>9900051180</v>
      </c>
      <c r="C17" s="72">
        <v>200</v>
      </c>
      <c r="D17" s="127">
        <v>8500</v>
      </c>
      <c r="E17" s="127">
        <v>8500</v>
      </c>
    </row>
    <row r="18" spans="1:5" ht="17.25" customHeight="1">
      <c r="A18" s="11" t="s">
        <v>123</v>
      </c>
      <c r="B18" s="56">
        <v>9900007500</v>
      </c>
      <c r="C18" s="51"/>
      <c r="D18" s="124">
        <v>1000</v>
      </c>
      <c r="E18" s="124">
        <v>1000</v>
      </c>
    </row>
    <row r="19" spans="1:5" ht="17.25" customHeight="1">
      <c r="A19" s="8" t="s">
        <v>126</v>
      </c>
      <c r="B19" s="30">
        <v>9900099990</v>
      </c>
      <c r="C19" s="30">
        <v>999</v>
      </c>
      <c r="D19" s="100">
        <v>66700</v>
      </c>
      <c r="E19" s="100">
        <v>133300</v>
      </c>
    </row>
  </sheetData>
  <mergeCells count="2">
    <mergeCell ref="A2:E2"/>
    <mergeCell ref="C1:E1"/>
  </mergeCell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Прил.1</vt:lpstr>
      <vt:lpstr>Прил.2</vt:lpstr>
      <vt:lpstr>Прил.3</vt:lpstr>
      <vt:lpstr>Прил.4</vt:lpstr>
      <vt:lpstr>Прил.5</vt:lpstr>
      <vt:lpstr>Прил.6</vt:lpstr>
      <vt:lpstr>Прил.7</vt:lpstr>
      <vt:lpstr>Прил.8</vt:lpstr>
      <vt:lpstr>Прил.3!Область_печати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ПК</cp:lastModifiedBy>
  <cp:lastPrinted>2022-12-23T05:05:49Z</cp:lastPrinted>
  <dcterms:created xsi:type="dcterms:W3CDTF">2021-11-04T05:00:48Z</dcterms:created>
  <dcterms:modified xsi:type="dcterms:W3CDTF">2022-12-23T06:23:52Z</dcterms:modified>
</cp:coreProperties>
</file>